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169" activeTab="0"/>
  </bookViews>
  <sheets>
    <sheet name="Disb" sheetId="1" r:id="rId1"/>
  </sheets>
  <definedNames>
    <definedName name="_xlnm.Print_Area" localSheetId="0">'Disb'!$A$1:$O$94</definedName>
  </definedNames>
  <calcPr fullCalcOnLoad="1"/>
</workbook>
</file>

<file path=xl/sharedStrings.xml><?xml version="1.0" encoding="utf-8"?>
<sst xmlns="http://schemas.openxmlformats.org/spreadsheetml/2006/main" count="128" uniqueCount="90">
  <si>
    <t>Clinton</t>
  </si>
  <si>
    <t>Columbia</t>
  </si>
  <si>
    <t>Chatham</t>
  </si>
  <si>
    <t>Claverack</t>
  </si>
  <si>
    <t>Germantown</t>
  </si>
  <si>
    <t>Hillsdale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</si>
  <si>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</si>
  <si>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</si>
  <si>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</si>
  <si>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</si>
  <si>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</si>
  <si>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</si>
  <si>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</si>
  <si>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</si>
  <si>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</si>
  <si>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</si>
  <si>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</si>
  <si>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</si>
  <si>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</si>
  <si>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</si>
  <si>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</si>
  <si>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</si>
  <si>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</si>
  <si>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Pawling</t>
  </si>
  <si>
    <t>Pine Plains</t>
  </si>
  <si>
    <t>Pleasant Valley</t>
  </si>
  <si>
    <t>Poughkeepsie</t>
  </si>
  <si>
    <t>Red Hook</t>
  </si>
  <si>
    <t>Rhinebeck</t>
  </si>
  <si>
    <t>Staatsburg</t>
  </si>
  <si>
    <t>Stanfordville</t>
  </si>
  <si>
    <t>Tivoli</t>
  </si>
  <si>
    <t>Wappingers Falls</t>
  </si>
  <si>
    <t>Greene</t>
  </si>
  <si>
    <t>Athens</t>
  </si>
  <si>
    <t>Cairo</t>
  </si>
  <si>
    <t>Catskill</t>
  </si>
  <si>
    <t>Coxsackie</t>
  </si>
  <si>
    <t>Greenville</t>
  </si>
  <si>
    <t>Hunter</t>
  </si>
  <si>
    <t>Windham</t>
  </si>
  <si>
    <t>Putnam</t>
  </si>
  <si>
    <t>Brewster</t>
  </si>
  <si>
    <t>Carmel</t>
  </si>
  <si>
    <t>Cold Spring</t>
  </si>
  <si>
    <t>Garrison</t>
  </si>
  <si>
    <t>Mahopac</t>
  </si>
  <si>
    <t>Patterson</t>
  </si>
  <si>
    <t>Putnam Valley</t>
  </si>
  <si>
    <t>Ulster</t>
  </si>
  <si>
    <t>Esopus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</si>
  <si>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</si>
  <si>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</si>
  <si>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</si>
  <si>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</si>
  <si>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</si>
  <si>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</si>
  <si>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</si>
  <si>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</si>
  <si>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</si>
  <si>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</si>
  <si>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</si>
  <si>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</si>
  <si>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Woodstock</t>
  </si>
  <si>
    <t>County Total</t>
  </si>
  <si>
    <t>System Total</t>
  </si>
  <si>
    <t>Kent</t>
  </si>
  <si>
    <t>NE Millerton</t>
  </si>
  <si>
    <t>Rhinecliff</t>
  </si>
  <si>
    <t>Hurley</t>
  </si>
  <si>
    <t xml:space="preserve"> </t>
  </si>
  <si>
    <t>Total</t>
  </si>
  <si>
    <t xml:space="preserve">           </t>
  </si>
  <si>
    <t>Chartered Population</t>
  </si>
  <si>
    <t>Total Local Public Funds</t>
  </si>
  <si>
    <t>Other</t>
  </si>
  <si>
    <t>Per Capita</t>
  </si>
  <si>
    <t>LLSA</t>
  </si>
  <si>
    <t>System Cash Grants to Member Library</t>
  </si>
  <si>
    <t>Other State &amp; Federal Aid</t>
  </si>
  <si>
    <t>Other Receipts</t>
  </si>
  <si>
    <t>Gifts &amp; Endowments</t>
  </si>
  <si>
    <t>Fundrasing</t>
  </si>
  <si>
    <t>Designated State &amp; Other Aid</t>
  </si>
  <si>
    <t>Operating Fund Receipts</t>
  </si>
  <si>
    <t>Investment Income</t>
  </si>
  <si>
    <t>Library Charges</t>
  </si>
  <si>
    <t>Mountain Top</t>
  </si>
  <si>
    <t>Highland*</t>
  </si>
  <si>
    <t>Olive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</si>
</sst>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&quot;$&quot;#,##0"/>
    <numFmt numFmtId="174" formatCode="#,##0_ ;\-#,##0\ "/>
    <numFmt numFmtId="175" formatCode="&quot;$&quot;0,000"/>
    <numFmt numFmtId="176" formatCode="&quot;$&quot;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  <numFmt numFmtId="182" formatCode="0,000"/>
  </numFmts>
  <fonts count="63">
    <font>
      <sz val="8"/>
      <color indexed="8"/>
      <name val="Arial"/>
      <family val="2"/>
    </font>
    <font>
      <i/>
      <sz val="11"/>
      <color indexed="18"/>
      <name val="Times New Roman"/>
      <family val="0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System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vertAlign val="subscript"/>
      <sz val="10"/>
      <color indexed="8"/>
      <name val="Calibri"/>
      <family val="2"/>
    </font>
    <font>
      <i/>
      <u val="single"/>
      <sz val="9"/>
      <color indexed="8"/>
      <name val="Calibri"/>
      <family val="2"/>
    </font>
    <font>
      <i/>
      <u val="single"/>
      <sz val="8"/>
      <color indexed="18"/>
      <name val="Calibri"/>
      <family val="2"/>
    </font>
    <font>
      <sz val="8.5"/>
      <color indexed="8"/>
      <name val="Calibri"/>
      <family val="2"/>
    </font>
    <font>
      <b/>
      <vertAlign val="subscript"/>
      <sz val="8.5"/>
      <color indexed="8"/>
      <name val="Calibri"/>
      <family val="2"/>
    </font>
    <font>
      <b/>
      <sz val="8.5"/>
      <name val="Calibri"/>
      <family val="2"/>
    </font>
    <font>
      <sz val="9"/>
      <name val="Calibri"/>
      <family val="2"/>
    </font>
    <font>
      <b/>
      <i/>
      <sz val="8.5"/>
      <color indexed="8"/>
      <name val="Calibri"/>
      <family val="2"/>
    </font>
    <font>
      <b/>
      <i/>
      <vertAlign val="subscript"/>
      <sz val="8.5"/>
      <color indexed="8"/>
      <name val="Calibri"/>
      <family val="2"/>
    </font>
    <font>
      <sz val="8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3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173" fontId="12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 horizontal="right"/>
    </xf>
    <xf numFmtId="0" fontId="30" fillId="33" borderId="10" xfId="0" applyFont="1" applyFill="1" applyBorder="1" applyAlignment="1">
      <alignment/>
    </xf>
    <xf numFmtId="173" fontId="31" fillId="0" borderId="11" xfId="0" applyNumberFormat="1" applyFont="1" applyFill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1" fillId="0" borderId="11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0" fillId="33" borderId="12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5" fillId="0" borderId="13" xfId="0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3" fontId="31" fillId="0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173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173" fontId="10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3" fontId="30" fillId="0" borderId="11" xfId="0" applyNumberFormat="1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3" fontId="30" fillId="0" borderId="0" xfId="0" applyNumberFormat="1" applyFont="1" applyFill="1" applyBorder="1" applyAlignment="1">
      <alignment horizontal="left"/>
    </xf>
    <xf numFmtId="3" fontId="30" fillId="0" borderId="11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73" fontId="30" fillId="0" borderId="11" xfId="0" applyNumberFormat="1" applyFont="1" applyFill="1" applyBorder="1" applyAlignment="1">
      <alignment horizontal="left"/>
    </xf>
    <xf numFmtId="49" fontId="36" fillId="0" borderId="11" xfId="0" applyNumberFormat="1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/>
    </xf>
    <xf numFmtId="3" fontId="30" fillId="0" borderId="12" xfId="0" applyNumberFormat="1" applyFont="1" applyFill="1" applyBorder="1" applyAlignment="1">
      <alignment horizontal="left"/>
    </xf>
    <xf numFmtId="3" fontId="3" fillId="33" borderId="12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38" fillId="0" borderId="12" xfId="0" applyNumberFormat="1" applyFont="1" applyFill="1" applyBorder="1" applyAlignment="1">
      <alignment horizontal="left"/>
    </xf>
    <xf numFmtId="3" fontId="10" fillId="33" borderId="12" xfId="0" applyNumberFormat="1" applyFont="1" applyFill="1" applyBorder="1" applyAlignment="1">
      <alignment/>
    </xf>
    <xf numFmtId="3" fontId="31" fillId="0" borderId="12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left"/>
    </xf>
    <xf numFmtId="3" fontId="35" fillId="0" borderId="10" xfId="0" applyNumberFormat="1" applyFont="1" applyFill="1" applyBorder="1" applyAlignment="1">
      <alignment horizontal="left"/>
    </xf>
    <xf numFmtId="3" fontId="39" fillId="0" borderId="11" xfId="0" applyNumberFormat="1" applyFont="1" applyFill="1" applyBorder="1" applyAlignment="1">
      <alignment horizontal="left"/>
    </xf>
    <xf numFmtId="0" fontId="39" fillId="0" borderId="11" xfId="0" applyNumberFormat="1" applyFont="1" applyBorder="1" applyAlignment="1">
      <alignment/>
    </xf>
    <xf numFmtId="0" fontId="39" fillId="0" borderId="1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0" fillId="34" borderId="0" xfId="0" applyNumberFormat="1" applyFont="1" applyFill="1" applyBorder="1" applyAlignment="1">
      <alignment horizontal="right"/>
    </xf>
    <xf numFmtId="0" fontId="41" fillId="0" borderId="0" xfId="63" applyNumberFormat="1" applyFont="1">
      <alignment/>
      <protection/>
    </xf>
    <xf numFmtId="0" fontId="40" fillId="0" borderId="0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right"/>
    </xf>
    <xf numFmtId="0" fontId="33" fillId="33" borderId="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 horizontal="right"/>
    </xf>
    <xf numFmtId="0" fontId="33" fillId="0" borderId="0" xfId="0" applyNumberFormat="1" applyFont="1" applyBorder="1" applyAlignment="1">
      <alignment horizontal="right"/>
    </xf>
    <xf numFmtId="0" fontId="39" fillId="0" borderId="11" xfId="0" applyNumberFormat="1" applyFont="1" applyFill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11" xfId="0" applyNumberFormat="1" applyFont="1" applyFill="1" applyBorder="1" applyAlignment="1">
      <alignment horizontal="right"/>
    </xf>
    <xf numFmtId="173" fontId="42" fillId="0" borderId="0" xfId="60" applyNumberFormat="1" applyFont="1">
      <alignment/>
      <protection/>
    </xf>
    <xf numFmtId="173" fontId="42" fillId="0" borderId="11" xfId="60" applyNumberFormat="1" applyFont="1" applyBorder="1">
      <alignment/>
      <protection/>
    </xf>
    <xf numFmtId="173" fontId="39" fillId="0" borderId="11" xfId="0" applyNumberFormat="1" applyFont="1" applyBorder="1" applyAlignment="1">
      <alignment/>
    </xf>
    <xf numFmtId="173" fontId="39" fillId="0" borderId="11" xfId="0" applyNumberFormat="1" applyFont="1" applyFill="1" applyBorder="1" applyAlignment="1">
      <alignment horizontal="right"/>
    </xf>
    <xf numFmtId="173" fontId="30" fillId="0" borderId="12" xfId="0" applyNumberFormat="1" applyFont="1" applyBorder="1" applyAlignment="1">
      <alignment/>
    </xf>
    <xf numFmtId="173" fontId="39" fillId="0" borderId="12" xfId="0" applyNumberFormat="1" applyFont="1" applyBorder="1" applyAlignment="1">
      <alignment/>
    </xf>
    <xf numFmtId="173" fontId="30" fillId="0" borderId="11" xfId="0" applyNumberFormat="1" applyFont="1" applyBorder="1" applyAlignment="1">
      <alignment/>
    </xf>
    <xf numFmtId="0" fontId="35" fillId="0" borderId="0" xfId="62" applyFont="1" applyFill="1" applyAlignment="1">
      <alignment horizontal="left"/>
      <protection/>
    </xf>
    <xf numFmtId="181" fontId="39" fillId="33" borderId="11" xfId="0" applyNumberFormat="1" applyFont="1" applyFill="1" applyBorder="1" applyAlignment="1">
      <alignment/>
    </xf>
    <xf numFmtId="0" fontId="35" fillId="0" borderId="0" xfId="62" applyFont="1" applyFill="1" applyAlignment="1">
      <alignment horizontal="left"/>
      <protection/>
    </xf>
    <xf numFmtId="173" fontId="39" fillId="0" borderId="11" xfId="0" applyNumberFormat="1" applyFont="1" applyBorder="1" applyAlignment="1">
      <alignment horizontal="right"/>
    </xf>
    <xf numFmtId="173" fontId="39" fillId="0" borderId="12" xfId="0" applyNumberFormat="1" applyFont="1" applyBorder="1" applyAlignment="1">
      <alignment/>
    </xf>
    <xf numFmtId="173" fontId="39" fillId="0" borderId="11" xfId="0" applyNumberFormat="1" applyFont="1" applyBorder="1" applyAlignment="1">
      <alignment/>
    </xf>
    <xf numFmtId="173" fontId="39" fillId="0" borderId="11" xfId="0" applyNumberFormat="1" applyFont="1" applyFill="1" applyBorder="1" applyAlignment="1">
      <alignment/>
    </xf>
    <xf numFmtId="173" fontId="39" fillId="0" borderId="12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/>
    </xf>
    <xf numFmtId="173" fontId="39" fillId="0" borderId="11" xfId="0" applyNumberFormat="1" applyFont="1" applyBorder="1" applyAlignment="1">
      <alignment wrapText="1"/>
    </xf>
    <xf numFmtId="173" fontId="0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 horizontal="right"/>
    </xf>
    <xf numFmtId="173" fontId="40" fillId="0" borderId="0" xfId="0" applyNumberFormat="1" applyFont="1" applyFill="1" applyBorder="1" applyAlignment="1">
      <alignment horizontal="right"/>
    </xf>
    <xf numFmtId="173" fontId="43" fillId="0" borderId="0" xfId="0" applyNumberFormat="1" applyFont="1" applyFill="1" applyBorder="1" applyAlignment="1">
      <alignment horizontal="right"/>
    </xf>
    <xf numFmtId="173" fontId="43" fillId="0" borderId="0" xfId="0" applyNumberFormat="1" applyFont="1" applyFill="1" applyBorder="1" applyAlignment="1">
      <alignment horizontal="left"/>
    </xf>
    <xf numFmtId="173" fontId="44" fillId="0" borderId="0" xfId="0" applyNumberFormat="1" applyFont="1" applyFill="1" applyBorder="1" applyAlignment="1">
      <alignment horizontal="right"/>
    </xf>
    <xf numFmtId="173" fontId="33" fillId="0" borderId="0" xfId="0" applyNumberFormat="1" applyFont="1" applyFill="1" applyBorder="1" applyAlignment="1">
      <alignment horizontal="right"/>
    </xf>
    <xf numFmtId="173" fontId="33" fillId="33" borderId="0" xfId="0" applyNumberFormat="1" applyFont="1" applyFill="1" applyBorder="1" applyAlignment="1">
      <alignment/>
    </xf>
    <xf numFmtId="173" fontId="39" fillId="0" borderId="10" xfId="0" applyNumberFormat="1" applyFont="1" applyFill="1" applyBorder="1" applyAlignment="1">
      <alignment horizontal="right"/>
    </xf>
    <xf numFmtId="173" fontId="33" fillId="0" borderId="0" xfId="0" applyNumberFormat="1" applyFont="1" applyBorder="1" applyAlignment="1">
      <alignment horizontal="right"/>
    </xf>
    <xf numFmtId="173" fontId="39" fillId="0" borderId="11" xfId="0" applyNumberFormat="1" applyFont="1" applyFill="1" applyBorder="1" applyAlignment="1">
      <alignment/>
    </xf>
    <xf numFmtId="173" fontId="33" fillId="33" borderId="0" xfId="0" applyNumberFormat="1" applyFont="1" applyFill="1" applyBorder="1" applyAlignment="1">
      <alignment horizontal="right"/>
    </xf>
    <xf numFmtId="181" fontId="45" fillId="0" borderId="11" xfId="63" applyNumberFormat="1" applyFont="1" applyFill="1" applyBorder="1">
      <alignment/>
      <protection/>
    </xf>
    <xf numFmtId="181" fontId="45" fillId="0" borderId="12" xfId="63" applyNumberFormat="1" applyFont="1" applyFill="1" applyBorder="1">
      <alignment/>
      <protection/>
    </xf>
    <xf numFmtId="173" fontId="0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/>
    </xf>
    <xf numFmtId="0" fontId="33" fillId="0" borderId="10" xfId="0" applyNumberFormat="1" applyFont="1" applyFill="1" applyBorder="1" applyAlignment="1">
      <alignment/>
    </xf>
    <xf numFmtId="173" fontId="33" fillId="0" borderId="10" xfId="0" applyNumberFormat="1" applyFont="1" applyFill="1" applyBorder="1" applyAlignment="1">
      <alignment/>
    </xf>
    <xf numFmtId="181" fontId="41" fillId="0" borderId="10" xfId="63" applyNumberFormat="1" applyFont="1" applyFill="1" applyBorder="1">
      <alignment/>
      <protection/>
    </xf>
    <xf numFmtId="0" fontId="33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/>
    </xf>
    <xf numFmtId="173" fontId="33" fillId="0" borderId="11" xfId="0" applyNumberFormat="1" applyFont="1" applyBorder="1" applyAlignment="1">
      <alignment horizontal="center" wrapText="1"/>
    </xf>
    <xf numFmtId="173" fontId="33" fillId="0" borderId="11" xfId="0" applyNumberFormat="1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33" fillId="0" borderId="11" xfId="0" applyFont="1" applyFill="1" applyBorder="1" applyAlignment="1">
      <alignment horizontal="center" shrinkToFit="1"/>
    </xf>
    <xf numFmtId="0" fontId="33" fillId="0" borderId="11" xfId="0" applyFont="1" applyBorder="1" applyAlignment="1">
      <alignment horizontal="center" shrinkToFit="1"/>
    </xf>
    <xf numFmtId="0" fontId="33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173" fontId="33" fillId="0" borderId="11" xfId="0" applyNumberFormat="1" applyFont="1" applyBorder="1" applyAlignment="1">
      <alignment horizontal="center"/>
    </xf>
    <xf numFmtId="173" fontId="33" fillId="0" borderId="11" xfId="0" applyNumberFormat="1" applyFont="1" applyFill="1" applyBorder="1" applyAlignment="1">
      <alignment horizontal="center"/>
    </xf>
    <xf numFmtId="173" fontId="33" fillId="0" borderId="11" xfId="0" applyNumberFormat="1" applyFont="1" applyBorder="1" applyAlignment="1">
      <alignment/>
    </xf>
    <xf numFmtId="0" fontId="33" fillId="0" borderId="11" xfId="0" applyFont="1" applyFill="1" applyBorder="1" applyAlignment="1">
      <alignment horizontal="right" wrapText="1"/>
    </xf>
    <xf numFmtId="0" fontId="33" fillId="0" borderId="11" xfId="0" applyFont="1" applyBorder="1" applyAlignment="1">
      <alignment horizontal="right" wrapText="1"/>
    </xf>
    <xf numFmtId="173" fontId="33" fillId="0" borderId="11" xfId="0" applyNumberFormat="1" applyFont="1" applyFill="1" applyBorder="1" applyAlignment="1">
      <alignment horizontal="right" wrapText="1"/>
    </xf>
    <xf numFmtId="173" fontId="33" fillId="0" borderId="11" xfId="0" applyNumberFormat="1" applyFont="1" applyBorder="1" applyAlignment="1">
      <alignment horizontal="righ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5 2" xfId="61"/>
    <cellStyle name="Normal 6" xfId="62"/>
    <cellStyle name="Normal_Disb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738"/>
  <sheetViews>
    <sheetView tabSelected="1" zoomScaleSheetLayoutView="75" workbookViewId="0" topLeftCell="A2">
      <selection activeCell="A2" sqref="A2"/>
    </sheetView>
  </sheetViews>
  <sheetFormatPr defaultColWidth="9.33203125" defaultRowHeight="11.25" outlineLevelRow="1"/>
  <cols>
    <col min="1" max="1" width="3.5" style="18" customWidth="1"/>
    <col min="2" max="2" width="14.16015625" style="60" customWidth="1"/>
    <col min="3" max="3" width="11.33203125" style="18" customWidth="1"/>
    <col min="4" max="4" width="14.33203125" style="18" customWidth="1"/>
    <col min="5" max="5" width="14.83203125" style="18" customWidth="1"/>
    <col min="6" max="7" width="11.33203125" style="18" customWidth="1"/>
    <col min="8" max="8" width="17.66015625" style="18" customWidth="1"/>
    <col min="9" max="9" width="9.66015625" style="18" customWidth="1"/>
    <col min="10" max="10" width="10.5" style="18" customWidth="1"/>
    <col min="11" max="11" width="12" style="18" customWidth="1"/>
    <col min="12" max="12" width="11.66015625" style="17" customWidth="1"/>
    <col min="13" max="13" width="11.16015625" style="17" customWidth="1"/>
    <col min="14" max="14" width="11" style="18" customWidth="1"/>
    <col min="15" max="15" width="4.66015625" style="2" hidden="1" customWidth="1"/>
    <col min="16" max="16384" width="9.33203125" style="2" customWidth="1"/>
  </cols>
  <sheetData>
    <row r="1" spans="1:14" ht="12.75" customHeight="1" hidden="1">
      <c r="A1" s="13"/>
      <c r="C1" s="14"/>
      <c r="D1" s="14"/>
      <c r="E1" s="14"/>
      <c r="F1" s="14"/>
      <c r="G1" s="14"/>
      <c r="H1" s="14" t="s">
        <v>70</v>
      </c>
      <c r="I1" s="14"/>
      <c r="J1" s="14"/>
      <c r="K1" s="14"/>
      <c r="L1" s="23"/>
      <c r="M1" s="23"/>
      <c r="N1" s="14"/>
    </row>
    <row r="2" spans="1:15" ht="12.75" customHeight="1">
      <c r="A2" s="23"/>
      <c r="B2" s="61"/>
      <c r="C2" s="143" t="s">
        <v>73</v>
      </c>
      <c r="D2" s="143" t="s">
        <v>74</v>
      </c>
      <c r="E2" s="141" t="s">
        <v>78</v>
      </c>
      <c r="F2" s="142"/>
      <c r="G2" s="134" t="s">
        <v>79</v>
      </c>
      <c r="H2" s="135" t="s">
        <v>80</v>
      </c>
      <c r="I2" s="135"/>
      <c r="J2" s="135"/>
      <c r="K2" s="135"/>
      <c r="L2" s="135"/>
      <c r="M2" s="135" t="s">
        <v>84</v>
      </c>
      <c r="N2" s="137"/>
      <c r="O2" s="49"/>
    </row>
    <row r="3" spans="1:15" ht="12.75" customHeight="1">
      <c r="A3" s="15"/>
      <c r="B3" s="38"/>
      <c r="C3" s="144"/>
      <c r="D3" s="146"/>
      <c r="E3" s="142" t="s">
        <v>83</v>
      </c>
      <c r="F3" s="142"/>
      <c r="G3" s="134"/>
      <c r="H3" s="135" t="s">
        <v>81</v>
      </c>
      <c r="I3" s="136" t="s">
        <v>82</v>
      </c>
      <c r="J3" s="138" t="s">
        <v>85</v>
      </c>
      <c r="K3" s="138" t="s">
        <v>86</v>
      </c>
      <c r="L3" s="134" t="s">
        <v>75</v>
      </c>
      <c r="M3" s="135" t="s">
        <v>71</v>
      </c>
      <c r="N3" s="151" t="s">
        <v>76</v>
      </c>
      <c r="O3" s="1"/>
    </row>
    <row r="4" spans="1:15" s="12" customFormat="1" ht="12" customHeight="1">
      <c r="A4" s="43" t="s">
        <v>1</v>
      </c>
      <c r="B4" s="113"/>
      <c r="C4" s="145"/>
      <c r="D4" s="147"/>
      <c r="E4" s="112" t="s">
        <v>77</v>
      </c>
      <c r="F4" s="112" t="s">
        <v>75</v>
      </c>
      <c r="G4" s="134"/>
      <c r="H4" s="135"/>
      <c r="I4" s="137"/>
      <c r="J4" s="139"/>
      <c r="K4" s="139"/>
      <c r="L4" s="140"/>
      <c r="M4" s="137"/>
      <c r="N4" s="152"/>
      <c r="O4" s="45"/>
    </row>
    <row r="5" spans="1:15" s="24" customFormat="1" ht="18" customHeight="1" outlineLevel="1">
      <c r="A5" s="26"/>
      <c r="B5" s="62" t="s">
        <v>2</v>
      </c>
      <c r="C5" s="83">
        <v>9459</v>
      </c>
      <c r="D5" s="107">
        <v>364249</v>
      </c>
      <c r="E5" s="99">
        <v>2744</v>
      </c>
      <c r="F5" s="99">
        <v>6156</v>
      </c>
      <c r="G5" s="99">
        <v>0</v>
      </c>
      <c r="H5" s="99">
        <v>27150</v>
      </c>
      <c r="I5" s="99">
        <v>0</v>
      </c>
      <c r="J5" s="99">
        <v>0</v>
      </c>
      <c r="K5" s="99">
        <v>1381</v>
      </c>
      <c r="L5" s="99">
        <v>1316</v>
      </c>
      <c r="M5" s="99">
        <v>402996</v>
      </c>
      <c r="N5" s="127">
        <f aca="true" t="shared" si="0" ref="N5:N16">M5/C5</f>
        <v>42.604503647320016</v>
      </c>
      <c r="O5" s="46"/>
    </row>
    <row r="6" spans="1:15" s="25" customFormat="1" ht="18" customHeight="1" outlineLevel="1">
      <c r="A6" s="26"/>
      <c r="B6" s="62" t="s">
        <v>3</v>
      </c>
      <c r="C6" s="83">
        <v>4642</v>
      </c>
      <c r="D6" s="107">
        <v>64700</v>
      </c>
      <c r="E6" s="99">
        <v>1404</v>
      </c>
      <c r="F6" s="99">
        <v>9200</v>
      </c>
      <c r="G6" s="99">
        <v>0</v>
      </c>
      <c r="H6" s="99">
        <v>21676</v>
      </c>
      <c r="I6" s="99">
        <v>17242</v>
      </c>
      <c r="J6" s="99">
        <v>15087</v>
      </c>
      <c r="K6" s="99">
        <v>0</v>
      </c>
      <c r="L6" s="99">
        <v>0</v>
      </c>
      <c r="M6" s="99">
        <v>129309</v>
      </c>
      <c r="N6" s="127">
        <f t="shared" si="0"/>
        <v>27.856311934510988</v>
      </c>
      <c r="O6" s="47"/>
    </row>
    <row r="7" spans="1:15" s="25" customFormat="1" ht="18" customHeight="1" outlineLevel="1">
      <c r="A7" s="26"/>
      <c r="B7" s="62" t="s">
        <v>4</v>
      </c>
      <c r="C7" s="83">
        <v>1954</v>
      </c>
      <c r="D7" s="107">
        <v>95700</v>
      </c>
      <c r="E7" s="99">
        <v>1404</v>
      </c>
      <c r="F7" s="99">
        <v>2500</v>
      </c>
      <c r="G7" s="99">
        <v>0</v>
      </c>
      <c r="H7" s="99">
        <v>33080</v>
      </c>
      <c r="I7" s="99">
        <v>9203</v>
      </c>
      <c r="J7" s="99">
        <v>683</v>
      </c>
      <c r="K7" s="99">
        <v>2541</v>
      </c>
      <c r="L7" s="99">
        <v>0</v>
      </c>
      <c r="M7" s="99">
        <v>145111</v>
      </c>
      <c r="N7" s="127">
        <f t="shared" si="0"/>
        <v>74.26356192425793</v>
      </c>
      <c r="O7" s="47"/>
    </row>
    <row r="8" spans="1:15" s="25" customFormat="1" ht="18" customHeight="1" outlineLevel="1">
      <c r="A8" s="27"/>
      <c r="B8" s="62" t="s">
        <v>5</v>
      </c>
      <c r="C8" s="83">
        <v>7115</v>
      </c>
      <c r="D8" s="107">
        <v>111200</v>
      </c>
      <c r="E8" s="99">
        <v>2064</v>
      </c>
      <c r="F8" s="99">
        <v>2600</v>
      </c>
      <c r="G8" s="99">
        <v>0</v>
      </c>
      <c r="H8" s="99">
        <v>37536</v>
      </c>
      <c r="I8" s="99">
        <v>185443</v>
      </c>
      <c r="J8" s="99">
        <v>25</v>
      </c>
      <c r="K8" s="99">
        <v>7391</v>
      </c>
      <c r="L8" s="99">
        <v>5221</v>
      </c>
      <c r="M8" s="99">
        <v>351480</v>
      </c>
      <c r="N8" s="127">
        <f t="shared" si="0"/>
        <v>49.39985945186226</v>
      </c>
      <c r="O8" s="47"/>
    </row>
    <row r="9" spans="1:15" s="25" customFormat="1" ht="18" customHeight="1" outlineLevel="1">
      <c r="A9" s="27"/>
      <c r="B9" s="62" t="s">
        <v>6</v>
      </c>
      <c r="C9" s="83">
        <v>10878</v>
      </c>
      <c r="D9" s="107">
        <v>132700</v>
      </c>
      <c r="E9" s="99">
        <v>3520</v>
      </c>
      <c r="F9" s="99">
        <v>3907</v>
      </c>
      <c r="G9" s="99">
        <v>0</v>
      </c>
      <c r="H9" s="99">
        <v>175489</v>
      </c>
      <c r="I9" s="99">
        <v>84018</v>
      </c>
      <c r="J9" s="99">
        <v>810</v>
      </c>
      <c r="K9" s="99">
        <v>9157</v>
      </c>
      <c r="L9" s="99">
        <v>8348</v>
      </c>
      <c r="M9" s="99">
        <v>417949</v>
      </c>
      <c r="N9" s="127">
        <f t="shared" si="0"/>
        <v>38.42149292149292</v>
      </c>
      <c r="O9" s="47"/>
    </row>
    <row r="10" spans="1:15" s="25" customFormat="1" ht="18" customHeight="1" outlineLevel="1">
      <c r="A10" s="27"/>
      <c r="B10" s="62" t="s">
        <v>7</v>
      </c>
      <c r="C10" s="83">
        <v>6486</v>
      </c>
      <c r="D10" s="107">
        <v>217880</v>
      </c>
      <c r="E10" s="99">
        <v>1881</v>
      </c>
      <c r="F10" s="99">
        <v>18686</v>
      </c>
      <c r="G10" s="99">
        <v>0</v>
      </c>
      <c r="H10" s="99">
        <v>10036</v>
      </c>
      <c r="I10" s="99">
        <v>479</v>
      </c>
      <c r="J10" s="99">
        <v>1609</v>
      </c>
      <c r="K10" s="99">
        <v>7017</v>
      </c>
      <c r="L10" s="99">
        <v>12297</v>
      </c>
      <c r="M10" s="99">
        <v>269885</v>
      </c>
      <c r="N10" s="127">
        <f t="shared" si="0"/>
        <v>41.610391612704284</v>
      </c>
      <c r="O10" s="47"/>
    </row>
    <row r="11" spans="1:15" s="25" customFormat="1" ht="18" customHeight="1" outlineLevel="1">
      <c r="A11" s="27"/>
      <c r="B11" s="62" t="s">
        <v>8</v>
      </c>
      <c r="C11" s="83">
        <v>352</v>
      </c>
      <c r="D11" s="107">
        <v>12700</v>
      </c>
      <c r="E11" s="99">
        <v>1404</v>
      </c>
      <c r="F11" s="99">
        <v>2531</v>
      </c>
      <c r="G11" s="99">
        <v>0</v>
      </c>
      <c r="H11" s="99">
        <v>5162</v>
      </c>
      <c r="I11" s="99">
        <v>637</v>
      </c>
      <c r="J11" s="99">
        <v>0</v>
      </c>
      <c r="K11" s="99">
        <v>80</v>
      </c>
      <c r="L11" s="99">
        <v>0</v>
      </c>
      <c r="M11" s="99">
        <v>22514</v>
      </c>
      <c r="N11" s="127">
        <f t="shared" si="0"/>
        <v>63.96022727272727</v>
      </c>
      <c r="O11" s="47"/>
    </row>
    <row r="12" spans="1:15" s="25" customFormat="1" ht="18" customHeight="1" outlineLevel="1">
      <c r="A12" s="27"/>
      <c r="B12" s="62" t="s">
        <v>9</v>
      </c>
      <c r="C12" s="83">
        <v>2305</v>
      </c>
      <c r="D12" s="107">
        <v>140700</v>
      </c>
      <c r="E12" s="99">
        <v>1404</v>
      </c>
      <c r="F12" s="99">
        <v>19526</v>
      </c>
      <c r="G12" s="99">
        <v>0</v>
      </c>
      <c r="H12" s="99">
        <v>29092</v>
      </c>
      <c r="I12" s="99">
        <v>7557</v>
      </c>
      <c r="J12" s="99">
        <v>15</v>
      </c>
      <c r="K12" s="99">
        <v>4045</v>
      </c>
      <c r="L12" s="99">
        <v>0</v>
      </c>
      <c r="M12" s="99">
        <v>202339</v>
      </c>
      <c r="N12" s="127">
        <f t="shared" si="0"/>
        <v>87.78264642082429</v>
      </c>
      <c r="O12" s="47"/>
    </row>
    <row r="13" spans="1:15" s="25" customFormat="1" ht="18" customHeight="1" outlineLevel="1">
      <c r="A13" s="27"/>
      <c r="B13" s="62" t="s">
        <v>10</v>
      </c>
      <c r="C13" s="83">
        <v>997</v>
      </c>
      <c r="D13" s="107">
        <v>70700</v>
      </c>
      <c r="E13" s="99">
        <v>1443</v>
      </c>
      <c r="F13" s="99">
        <v>2500</v>
      </c>
      <c r="G13" s="99">
        <v>0</v>
      </c>
      <c r="H13" s="99">
        <v>15010</v>
      </c>
      <c r="I13" s="99">
        <v>9772</v>
      </c>
      <c r="J13" s="99">
        <v>221</v>
      </c>
      <c r="K13" s="99">
        <v>1106</v>
      </c>
      <c r="L13" s="99">
        <v>473</v>
      </c>
      <c r="M13" s="99">
        <v>101225</v>
      </c>
      <c r="N13" s="127">
        <f t="shared" si="0"/>
        <v>101.5295887662989</v>
      </c>
      <c r="O13" s="56"/>
    </row>
    <row r="14" spans="1:15" s="25" customFormat="1" ht="18" customHeight="1" outlineLevel="1">
      <c r="A14" s="27"/>
      <c r="B14" s="62" t="s">
        <v>11</v>
      </c>
      <c r="C14" s="83">
        <v>1379</v>
      </c>
      <c r="D14" s="107">
        <v>46672</v>
      </c>
      <c r="E14" s="99">
        <v>1347</v>
      </c>
      <c r="F14" s="99">
        <v>2564</v>
      </c>
      <c r="G14" s="99">
        <v>0</v>
      </c>
      <c r="H14" s="99">
        <v>6900</v>
      </c>
      <c r="I14" s="99">
        <v>1534</v>
      </c>
      <c r="J14" s="99">
        <v>12</v>
      </c>
      <c r="K14" s="99">
        <v>3218</v>
      </c>
      <c r="L14" s="99">
        <v>8605</v>
      </c>
      <c r="M14" s="99">
        <v>70852</v>
      </c>
      <c r="N14" s="127">
        <f t="shared" si="0"/>
        <v>51.379260333575054</v>
      </c>
      <c r="O14" s="47"/>
    </row>
    <row r="15" spans="1:15" s="25" customFormat="1" ht="18" customHeight="1" outlineLevel="1">
      <c r="A15" s="27"/>
      <c r="B15" s="62" t="s">
        <v>12</v>
      </c>
      <c r="C15" s="83">
        <v>4344</v>
      </c>
      <c r="D15" s="107">
        <v>76550</v>
      </c>
      <c r="E15" s="99">
        <v>1404</v>
      </c>
      <c r="F15" s="99">
        <v>2500</v>
      </c>
      <c r="G15" s="99">
        <v>0</v>
      </c>
      <c r="H15" s="99">
        <v>12034</v>
      </c>
      <c r="I15" s="99">
        <v>360</v>
      </c>
      <c r="J15" s="99">
        <v>56</v>
      </c>
      <c r="K15" s="99">
        <v>983</v>
      </c>
      <c r="L15" s="99">
        <v>2885</v>
      </c>
      <c r="M15" s="99">
        <v>96772</v>
      </c>
      <c r="N15" s="127">
        <f t="shared" si="0"/>
        <v>22.277163904235728</v>
      </c>
      <c r="O15" s="47"/>
    </row>
    <row r="16" spans="1:15" s="24" customFormat="1" ht="18" customHeight="1">
      <c r="A16" s="27"/>
      <c r="B16" s="37" t="s">
        <v>64</v>
      </c>
      <c r="C16" s="84">
        <f aca="true" t="shared" si="1" ref="C16:M16">SUM(C5:C15)</f>
        <v>49911</v>
      </c>
      <c r="D16" s="100">
        <f t="shared" si="1"/>
        <v>1333751</v>
      </c>
      <c r="E16" s="100">
        <f t="shared" si="1"/>
        <v>20019</v>
      </c>
      <c r="F16" s="100">
        <f>SUM(F5:F15)</f>
        <v>72670</v>
      </c>
      <c r="G16" s="100">
        <f>SUM(G5:G15)</f>
        <v>0</v>
      </c>
      <c r="H16" s="100">
        <f t="shared" si="1"/>
        <v>373165</v>
      </c>
      <c r="I16" s="100">
        <f t="shared" si="1"/>
        <v>316245</v>
      </c>
      <c r="J16" s="100">
        <f t="shared" si="1"/>
        <v>18518</v>
      </c>
      <c r="K16" s="100">
        <f t="shared" si="1"/>
        <v>36919</v>
      </c>
      <c r="L16" s="100">
        <f t="shared" si="1"/>
        <v>39145</v>
      </c>
      <c r="M16" s="100">
        <f t="shared" si="1"/>
        <v>2210432</v>
      </c>
      <c r="N16" s="127">
        <f t="shared" si="0"/>
        <v>44.287471699625335</v>
      </c>
      <c r="O16" s="46"/>
    </row>
    <row r="17" spans="1:67" s="20" customFormat="1" ht="21.75" customHeight="1">
      <c r="A17" s="80" t="s">
        <v>13</v>
      </c>
      <c r="B17" s="63"/>
      <c r="C17" s="85"/>
      <c r="D17" s="85"/>
      <c r="E17" s="85"/>
      <c r="F17" s="85"/>
      <c r="G17" s="85"/>
      <c r="H17" s="115"/>
      <c r="I17" s="115"/>
      <c r="J17" s="115"/>
      <c r="K17" s="116" t="s">
        <v>72</v>
      </c>
      <c r="L17" s="115"/>
      <c r="M17" s="115"/>
      <c r="N17" s="129"/>
      <c r="O17" s="6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</row>
    <row r="18" spans="1:87" s="1" customFormat="1" ht="18" customHeight="1" outlineLevel="1">
      <c r="A18" s="72"/>
      <c r="B18" s="73" t="s">
        <v>14</v>
      </c>
      <c r="C18" s="94">
        <v>4436</v>
      </c>
      <c r="D18" s="111">
        <v>95000</v>
      </c>
      <c r="E18" s="97">
        <v>1505</v>
      </c>
      <c r="F18" s="101">
        <v>4000</v>
      </c>
      <c r="G18" s="101">
        <v>0</v>
      </c>
      <c r="H18" s="102">
        <v>44786</v>
      </c>
      <c r="I18" s="102">
        <v>2560</v>
      </c>
      <c r="J18" s="102">
        <v>129</v>
      </c>
      <c r="K18" s="102">
        <v>1780</v>
      </c>
      <c r="L18" s="102">
        <v>363</v>
      </c>
      <c r="M18" s="102">
        <v>150123</v>
      </c>
      <c r="N18" s="128">
        <f aca="true" t="shared" si="2" ref="N18:N32">M18/C18</f>
        <v>33.841974752028854</v>
      </c>
      <c r="O18" s="74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</row>
    <row r="19" spans="1:87" ht="18" customHeight="1" outlineLevel="1">
      <c r="A19" s="26"/>
      <c r="B19" s="68" t="s">
        <v>15</v>
      </c>
      <c r="C19" s="95">
        <v>27294</v>
      </c>
      <c r="D19" s="107">
        <v>947536</v>
      </c>
      <c r="E19" s="98">
        <v>7589</v>
      </c>
      <c r="F19" s="103">
        <v>6113</v>
      </c>
      <c r="G19" s="103">
        <v>77880</v>
      </c>
      <c r="H19" s="102">
        <v>40520</v>
      </c>
      <c r="I19" s="99">
        <v>0</v>
      </c>
      <c r="J19" s="99">
        <v>514</v>
      </c>
      <c r="K19" s="99">
        <v>18933</v>
      </c>
      <c r="L19" s="99">
        <v>0</v>
      </c>
      <c r="M19" s="99">
        <v>1099085</v>
      </c>
      <c r="N19" s="127">
        <f t="shared" si="2"/>
        <v>40.268374001612074</v>
      </c>
      <c r="O19" s="4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ht="18" customHeight="1" outlineLevel="1">
      <c r="A20" s="27"/>
      <c r="B20" s="68" t="s">
        <v>16</v>
      </c>
      <c r="C20" s="95">
        <v>14621</v>
      </c>
      <c r="D20" s="107">
        <v>380000</v>
      </c>
      <c r="E20" s="103">
        <v>4241</v>
      </c>
      <c r="F20" s="103">
        <v>3913</v>
      </c>
      <c r="G20" s="103">
        <v>26111</v>
      </c>
      <c r="H20" s="102">
        <v>18905</v>
      </c>
      <c r="I20" s="99">
        <v>7674</v>
      </c>
      <c r="J20" s="99">
        <v>2056</v>
      </c>
      <c r="K20" s="99">
        <v>13591</v>
      </c>
      <c r="L20" s="99">
        <v>6615</v>
      </c>
      <c r="M20" s="99">
        <v>463106</v>
      </c>
      <c r="N20" s="127">
        <f t="shared" si="2"/>
        <v>31.67403050406949</v>
      </c>
      <c r="O20" s="4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18" customHeight="1" outlineLevel="1">
      <c r="A21" s="27"/>
      <c r="B21" s="68" t="s">
        <v>0</v>
      </c>
      <c r="C21" s="95">
        <v>4312</v>
      </c>
      <c r="D21" s="107">
        <v>54884</v>
      </c>
      <c r="E21" s="103">
        <v>1404</v>
      </c>
      <c r="F21" s="103">
        <v>5950</v>
      </c>
      <c r="G21" s="103">
        <v>0</v>
      </c>
      <c r="H21" s="102">
        <v>32327</v>
      </c>
      <c r="I21" s="99">
        <v>10932</v>
      </c>
      <c r="J21" s="99">
        <v>213</v>
      </c>
      <c r="K21" s="99">
        <v>1545</v>
      </c>
      <c r="L21" s="99">
        <v>192</v>
      </c>
      <c r="M21" s="99">
        <v>107447</v>
      </c>
      <c r="N21" s="127">
        <f t="shared" si="2"/>
        <v>24.91813543599258</v>
      </c>
      <c r="O21" s="48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18" customHeight="1" outlineLevel="1">
      <c r="A22" s="27"/>
      <c r="B22" s="68" t="s">
        <v>17</v>
      </c>
      <c r="C22" s="95">
        <v>8699</v>
      </c>
      <c r="D22" s="107">
        <v>275000</v>
      </c>
      <c r="E22" s="103">
        <v>2523</v>
      </c>
      <c r="F22" s="103">
        <v>7200</v>
      </c>
      <c r="G22" s="103">
        <v>4669</v>
      </c>
      <c r="H22" s="102">
        <v>2765</v>
      </c>
      <c r="I22" s="99">
        <v>1817</v>
      </c>
      <c r="J22" s="99">
        <v>562</v>
      </c>
      <c r="K22" s="99">
        <v>10477</v>
      </c>
      <c r="L22" s="99">
        <v>0</v>
      </c>
      <c r="M22" s="99">
        <v>305013</v>
      </c>
      <c r="N22" s="127">
        <f t="shared" si="2"/>
        <v>35.06299574663755</v>
      </c>
      <c r="O22" s="48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18" customHeight="1" outlineLevel="1">
      <c r="A23" s="27"/>
      <c r="B23" s="68" t="s">
        <v>18</v>
      </c>
      <c r="C23" s="95">
        <v>29029</v>
      </c>
      <c r="D23" s="107">
        <v>896054</v>
      </c>
      <c r="E23" s="103">
        <v>8420</v>
      </c>
      <c r="F23" s="103">
        <v>12000</v>
      </c>
      <c r="G23" s="103">
        <v>0</v>
      </c>
      <c r="H23" s="102">
        <v>16699</v>
      </c>
      <c r="I23" s="99">
        <v>0</v>
      </c>
      <c r="J23" s="99">
        <v>1105</v>
      </c>
      <c r="K23" s="99">
        <v>26747</v>
      </c>
      <c r="L23" s="99">
        <v>5177</v>
      </c>
      <c r="M23" s="99">
        <v>966202</v>
      </c>
      <c r="N23" s="127">
        <f t="shared" si="2"/>
        <v>33.28402631850908</v>
      </c>
      <c r="O23" s="4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18" customHeight="1" outlineLevel="1">
      <c r="A24" s="27"/>
      <c r="B24" s="68" t="s">
        <v>19</v>
      </c>
      <c r="C24" s="95">
        <v>12608</v>
      </c>
      <c r="D24" s="107">
        <v>562390</v>
      </c>
      <c r="E24" s="97">
        <v>4351</v>
      </c>
      <c r="F24" s="103">
        <v>8000</v>
      </c>
      <c r="G24" s="103">
        <v>0</v>
      </c>
      <c r="H24" s="102">
        <v>4015</v>
      </c>
      <c r="I24" s="99">
        <v>26884</v>
      </c>
      <c r="J24" s="99">
        <v>1108</v>
      </c>
      <c r="K24" s="99">
        <v>2400</v>
      </c>
      <c r="L24" s="99">
        <v>6712</v>
      </c>
      <c r="M24" s="99">
        <v>615860</v>
      </c>
      <c r="N24" s="127">
        <f t="shared" si="2"/>
        <v>48.84676395939086</v>
      </c>
      <c r="O24" s="48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18" customHeight="1" outlineLevel="1">
      <c r="A25" s="27"/>
      <c r="B25" s="68" t="s">
        <v>20</v>
      </c>
      <c r="C25" s="95">
        <v>18183</v>
      </c>
      <c r="D25" s="107">
        <v>422930</v>
      </c>
      <c r="E25" s="103">
        <v>6157</v>
      </c>
      <c r="F25" s="103">
        <v>10000</v>
      </c>
      <c r="G25" s="103">
        <v>0</v>
      </c>
      <c r="H25" s="102">
        <v>5041</v>
      </c>
      <c r="I25" s="99">
        <v>3671</v>
      </c>
      <c r="J25" s="99">
        <v>3969</v>
      </c>
      <c r="K25" s="99">
        <v>10111</v>
      </c>
      <c r="L25" s="99">
        <v>128</v>
      </c>
      <c r="M25" s="99">
        <v>462007</v>
      </c>
      <c r="N25" s="127">
        <f t="shared" si="2"/>
        <v>25.408733432326898</v>
      </c>
      <c r="O25" s="48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ht="18" customHeight="1" outlineLevel="1">
      <c r="A26" s="27"/>
      <c r="B26" s="68" t="s">
        <v>21</v>
      </c>
      <c r="C26" s="95">
        <v>15730</v>
      </c>
      <c r="D26" s="107">
        <v>611275</v>
      </c>
      <c r="E26" s="99">
        <v>4563</v>
      </c>
      <c r="F26" s="99">
        <v>11726</v>
      </c>
      <c r="G26" s="99">
        <v>22092</v>
      </c>
      <c r="H26" s="102">
        <v>25207</v>
      </c>
      <c r="I26" s="99">
        <v>0</v>
      </c>
      <c r="J26" s="99">
        <v>151</v>
      </c>
      <c r="K26" s="99">
        <v>18556</v>
      </c>
      <c r="L26" s="99">
        <v>29787</v>
      </c>
      <c r="M26" s="99">
        <v>723357</v>
      </c>
      <c r="N26" s="127">
        <f t="shared" si="2"/>
        <v>45.98582326764145</v>
      </c>
      <c r="O26" s="48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ht="18" customHeight="1" outlineLevel="1">
      <c r="A27" s="27"/>
      <c r="B27" s="68" t="s">
        <v>22</v>
      </c>
      <c r="C27" s="95">
        <v>4741</v>
      </c>
      <c r="D27" s="107">
        <v>184000</v>
      </c>
      <c r="E27" s="99">
        <v>1404</v>
      </c>
      <c r="F27" s="99">
        <v>4000</v>
      </c>
      <c r="G27" s="99">
        <v>20128</v>
      </c>
      <c r="H27" s="102">
        <v>105424</v>
      </c>
      <c r="I27" s="99">
        <v>8758</v>
      </c>
      <c r="J27" s="99">
        <v>160285</v>
      </c>
      <c r="K27" s="99">
        <v>10682</v>
      </c>
      <c r="L27" s="99">
        <v>7049</v>
      </c>
      <c r="M27" s="99">
        <v>501730</v>
      </c>
      <c r="N27" s="127">
        <f t="shared" si="2"/>
        <v>105.8278844125712</v>
      </c>
      <c r="O27" s="4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1:87" ht="18" customHeight="1" outlineLevel="1">
      <c r="A28" s="27"/>
      <c r="B28" s="68" t="s">
        <v>67</v>
      </c>
      <c r="C28" s="95">
        <v>3031</v>
      </c>
      <c r="D28" s="107">
        <v>125000</v>
      </c>
      <c r="E28" s="99">
        <v>1404</v>
      </c>
      <c r="F28" s="99">
        <v>6725</v>
      </c>
      <c r="G28" s="99">
        <v>0</v>
      </c>
      <c r="H28" s="102">
        <v>61125</v>
      </c>
      <c r="I28" s="99">
        <v>12380</v>
      </c>
      <c r="J28" s="99">
        <v>1675</v>
      </c>
      <c r="K28" s="99">
        <v>6376</v>
      </c>
      <c r="L28" s="99">
        <v>11067</v>
      </c>
      <c r="M28" s="99">
        <v>225752</v>
      </c>
      <c r="N28" s="127">
        <f t="shared" si="2"/>
        <v>74.48102936324645</v>
      </c>
      <c r="O28" s="48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spans="1:87" ht="18" customHeight="1" outlineLevel="1">
      <c r="A29" s="27"/>
      <c r="B29" s="68" t="s">
        <v>23</v>
      </c>
      <c r="C29" s="95">
        <v>8463</v>
      </c>
      <c r="D29" s="107">
        <v>390000</v>
      </c>
      <c r="E29" s="99">
        <v>2454</v>
      </c>
      <c r="F29" s="99">
        <v>5297</v>
      </c>
      <c r="G29" s="99">
        <v>0</v>
      </c>
      <c r="H29" s="102">
        <v>17770</v>
      </c>
      <c r="I29" s="99">
        <v>8262</v>
      </c>
      <c r="J29" s="99">
        <v>299</v>
      </c>
      <c r="K29" s="99">
        <v>12684</v>
      </c>
      <c r="L29" s="99">
        <v>34</v>
      </c>
      <c r="M29" s="99">
        <v>436800</v>
      </c>
      <c r="N29" s="127">
        <f t="shared" si="2"/>
        <v>51.61290322580645</v>
      </c>
      <c r="O29" s="48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spans="1:87" ht="18" customHeight="1" outlineLevel="1">
      <c r="A30" s="27"/>
      <c r="B30" s="68" t="s">
        <v>24</v>
      </c>
      <c r="C30" s="95">
        <v>2473</v>
      </c>
      <c r="D30" s="107">
        <v>77900</v>
      </c>
      <c r="E30" s="99">
        <v>1404</v>
      </c>
      <c r="F30" s="99">
        <v>4526</v>
      </c>
      <c r="G30" s="99">
        <v>0</v>
      </c>
      <c r="H30" s="102">
        <v>974</v>
      </c>
      <c r="I30" s="99">
        <v>115</v>
      </c>
      <c r="J30" s="99">
        <v>103</v>
      </c>
      <c r="K30" s="99">
        <v>1626</v>
      </c>
      <c r="L30" s="99">
        <v>1424</v>
      </c>
      <c r="M30" s="99">
        <v>88072</v>
      </c>
      <c r="N30" s="127">
        <f t="shared" si="2"/>
        <v>35.613424989890824</v>
      </c>
      <c r="O30" s="4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</row>
    <row r="31" spans="1:87" s="1" customFormat="1" ht="18" customHeight="1" outlineLevel="1">
      <c r="A31" s="27"/>
      <c r="B31" s="82" t="s">
        <v>25</v>
      </c>
      <c r="C31" s="95">
        <v>9672</v>
      </c>
      <c r="D31" s="107">
        <v>360000</v>
      </c>
      <c r="E31" s="99">
        <v>2805</v>
      </c>
      <c r="F31" s="99">
        <v>7375</v>
      </c>
      <c r="G31" s="99">
        <v>0</v>
      </c>
      <c r="H31" s="102">
        <v>500</v>
      </c>
      <c r="I31" s="99">
        <v>0</v>
      </c>
      <c r="J31" s="99">
        <v>678</v>
      </c>
      <c r="K31" s="99">
        <v>19258</v>
      </c>
      <c r="L31" s="99">
        <v>0</v>
      </c>
      <c r="M31" s="99">
        <v>390616</v>
      </c>
      <c r="N31" s="127">
        <f t="shared" si="2"/>
        <v>40.38626964433416</v>
      </c>
      <c r="O31" s="4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</row>
    <row r="32" spans="1:87" ht="18" customHeight="1" outlineLevel="1">
      <c r="A32" s="27"/>
      <c r="B32" s="68" t="s">
        <v>26</v>
      </c>
      <c r="C32" s="95">
        <v>75135</v>
      </c>
      <c r="D32" s="107">
        <v>6807078</v>
      </c>
      <c r="E32" s="99">
        <v>21793</v>
      </c>
      <c r="F32" s="114">
        <v>295174</v>
      </c>
      <c r="G32" s="114">
        <v>0</v>
      </c>
      <c r="H32" s="102">
        <v>165806</v>
      </c>
      <c r="I32" s="99">
        <v>0</v>
      </c>
      <c r="J32" s="99">
        <v>8604</v>
      </c>
      <c r="K32" s="99">
        <v>72871</v>
      </c>
      <c r="L32" s="99">
        <v>47927</v>
      </c>
      <c r="M32" s="99">
        <v>7419253</v>
      </c>
      <c r="N32" s="127">
        <f t="shared" si="2"/>
        <v>98.74563119717841</v>
      </c>
      <c r="O32" s="48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1:15" s="1" customFormat="1" ht="21" customHeight="1" outlineLevel="1">
      <c r="A33" s="28"/>
      <c r="B33" s="44"/>
      <c r="C33" s="86"/>
      <c r="D33" s="87"/>
      <c r="E33" s="88"/>
      <c r="F33" s="88"/>
      <c r="G33" s="88"/>
      <c r="H33" s="117"/>
      <c r="I33" s="118"/>
      <c r="J33" s="118"/>
      <c r="K33" s="119"/>
      <c r="L33" s="120"/>
      <c r="M33" s="120"/>
      <c r="N33" s="120"/>
      <c r="O33" s="8"/>
    </row>
    <row r="34" spans="1:15" s="1" customFormat="1" ht="15.75" customHeight="1" outlineLevel="1">
      <c r="A34" s="15"/>
      <c r="B34" s="64"/>
      <c r="C34" s="89"/>
      <c r="D34" s="89"/>
      <c r="E34" s="89"/>
      <c r="F34" s="89"/>
      <c r="G34" s="89"/>
      <c r="H34" s="121"/>
      <c r="I34" s="121"/>
      <c r="J34" s="121"/>
      <c r="K34" s="121"/>
      <c r="L34" s="121"/>
      <c r="M34" s="121"/>
      <c r="N34" s="121"/>
      <c r="O34" s="8"/>
    </row>
    <row r="35" spans="1:15" s="1" customFormat="1" ht="6.75" customHeight="1" outlineLevel="1">
      <c r="A35" s="15"/>
      <c r="B35" s="64"/>
      <c r="C35" s="89"/>
      <c r="D35" s="89"/>
      <c r="E35" s="89"/>
      <c r="F35" s="89"/>
      <c r="G35" s="89"/>
      <c r="H35" s="121"/>
      <c r="I35" s="121"/>
      <c r="J35" s="121"/>
      <c r="K35" s="121"/>
      <c r="L35" s="121"/>
      <c r="M35" s="121"/>
      <c r="N35" s="121"/>
      <c r="O35" s="8"/>
    </row>
    <row r="36" spans="1:15" s="1" customFormat="1" ht="10.5" customHeight="1" outlineLevel="1">
      <c r="A36" s="16"/>
      <c r="B36" s="65"/>
      <c r="C36" s="90"/>
      <c r="D36" s="90"/>
      <c r="E36" s="90"/>
      <c r="F36" s="90"/>
      <c r="G36" s="90"/>
      <c r="H36" s="122"/>
      <c r="I36" s="122"/>
      <c r="J36" s="122"/>
      <c r="K36" s="122"/>
      <c r="L36" s="122"/>
      <c r="M36" s="122"/>
      <c r="N36" s="122"/>
      <c r="O36" s="8"/>
    </row>
    <row r="37" spans="1:14" s="4" customFormat="1" ht="12" customHeight="1" outlineLevel="1">
      <c r="A37" s="32"/>
      <c r="B37" s="61"/>
      <c r="C37" s="143" t="s">
        <v>73</v>
      </c>
      <c r="D37" s="143" t="s">
        <v>74</v>
      </c>
      <c r="E37" s="141" t="s">
        <v>78</v>
      </c>
      <c r="F37" s="142"/>
      <c r="G37" s="134" t="s">
        <v>79</v>
      </c>
      <c r="H37" s="148" t="s">
        <v>80</v>
      </c>
      <c r="I37" s="148"/>
      <c r="J37" s="148"/>
      <c r="K37" s="148"/>
      <c r="L37" s="148"/>
      <c r="M37" s="148" t="s">
        <v>84</v>
      </c>
      <c r="N37" s="150"/>
    </row>
    <row r="38" spans="1:14" s="4" customFormat="1" ht="12" customHeight="1" outlineLevel="1">
      <c r="A38" s="65"/>
      <c r="B38" s="38"/>
      <c r="C38" s="144"/>
      <c r="D38" s="146"/>
      <c r="E38" s="142" t="s">
        <v>83</v>
      </c>
      <c r="F38" s="142"/>
      <c r="G38" s="134"/>
      <c r="H38" s="148" t="s">
        <v>81</v>
      </c>
      <c r="I38" s="149" t="s">
        <v>82</v>
      </c>
      <c r="J38" s="138" t="s">
        <v>85</v>
      </c>
      <c r="K38" s="138" t="s">
        <v>86</v>
      </c>
      <c r="L38" s="138" t="s">
        <v>75</v>
      </c>
      <c r="M38" s="148" t="s">
        <v>71</v>
      </c>
      <c r="N38" s="153" t="s">
        <v>76</v>
      </c>
    </row>
    <row r="39" spans="1:15" s="20" customFormat="1" ht="12" customHeight="1" outlineLevel="1">
      <c r="A39" s="43" t="s">
        <v>13</v>
      </c>
      <c r="B39" s="66"/>
      <c r="C39" s="145"/>
      <c r="D39" s="147"/>
      <c r="E39" s="112" t="s">
        <v>77</v>
      </c>
      <c r="F39" s="112" t="s">
        <v>75</v>
      </c>
      <c r="G39" s="134"/>
      <c r="H39" s="148"/>
      <c r="I39" s="150"/>
      <c r="J39" s="139"/>
      <c r="K39" s="139"/>
      <c r="L39" s="139"/>
      <c r="M39" s="150"/>
      <c r="N39" s="154"/>
      <c r="O39" s="45"/>
    </row>
    <row r="40" spans="1:15" s="29" customFormat="1" ht="18" customHeight="1" outlineLevel="1">
      <c r="A40" s="33"/>
      <c r="B40" s="70" t="s">
        <v>27</v>
      </c>
      <c r="C40" s="95">
        <v>1961</v>
      </c>
      <c r="D40" s="107">
        <v>340990</v>
      </c>
      <c r="E40" s="99">
        <v>1404</v>
      </c>
      <c r="F40" s="99">
        <v>8181</v>
      </c>
      <c r="G40" s="99">
        <v>60000</v>
      </c>
      <c r="H40" s="99">
        <v>21022</v>
      </c>
      <c r="I40" s="99">
        <v>0</v>
      </c>
      <c r="J40" s="99">
        <v>0</v>
      </c>
      <c r="K40" s="99">
        <v>17541</v>
      </c>
      <c r="L40" s="99">
        <v>0</v>
      </c>
      <c r="M40" s="99">
        <v>449138</v>
      </c>
      <c r="N40" s="127">
        <f aca="true" t="shared" si="3" ref="N40:N47">M40/C40</f>
        <v>229.03518612952575</v>
      </c>
      <c r="O40" s="54"/>
    </row>
    <row r="41" spans="1:15" s="30" customFormat="1" ht="18" customHeight="1" outlineLevel="1">
      <c r="A41" s="34"/>
      <c r="B41" s="68" t="s">
        <v>28</v>
      </c>
      <c r="C41" s="95">
        <v>7548</v>
      </c>
      <c r="D41" s="107">
        <v>324800</v>
      </c>
      <c r="E41" s="99">
        <v>2192</v>
      </c>
      <c r="F41" s="99">
        <v>4526</v>
      </c>
      <c r="G41" s="99">
        <v>0</v>
      </c>
      <c r="H41" s="99">
        <v>25000</v>
      </c>
      <c r="I41" s="99">
        <v>28632</v>
      </c>
      <c r="J41" s="99">
        <v>70432</v>
      </c>
      <c r="K41" s="99">
        <v>16533</v>
      </c>
      <c r="L41" s="99">
        <v>0</v>
      </c>
      <c r="M41" s="99">
        <v>472115</v>
      </c>
      <c r="N41" s="127">
        <f t="shared" si="3"/>
        <v>62.54835718071012</v>
      </c>
      <c r="O41" s="46"/>
    </row>
    <row r="42" spans="1:15" s="31" customFormat="1" ht="18" customHeight="1" outlineLevel="1">
      <c r="A42" s="35"/>
      <c r="B42" s="68" t="s">
        <v>68</v>
      </c>
      <c r="C42" s="83">
        <v>685</v>
      </c>
      <c r="D42" s="107">
        <v>77000</v>
      </c>
      <c r="E42" s="99">
        <v>1404</v>
      </c>
      <c r="F42" s="99">
        <v>8000</v>
      </c>
      <c r="G42" s="99">
        <v>0</v>
      </c>
      <c r="H42" s="99">
        <v>7210</v>
      </c>
      <c r="I42" s="99">
        <v>10424</v>
      </c>
      <c r="J42" s="99">
        <v>32000</v>
      </c>
      <c r="K42" s="99">
        <v>293</v>
      </c>
      <c r="L42" s="99">
        <v>40348</v>
      </c>
      <c r="M42" s="99">
        <v>176679</v>
      </c>
      <c r="N42" s="127">
        <f t="shared" si="3"/>
        <v>257.92554744525546</v>
      </c>
      <c r="O42" s="55"/>
    </row>
    <row r="43" spans="1:15" s="30" customFormat="1" ht="18" customHeight="1" outlineLevel="1">
      <c r="A43" s="36"/>
      <c r="B43" s="68" t="s">
        <v>29</v>
      </c>
      <c r="C43" s="95">
        <v>3406</v>
      </c>
      <c r="D43" s="107">
        <v>149400</v>
      </c>
      <c r="E43" s="99">
        <v>1404</v>
      </c>
      <c r="F43" s="99">
        <v>3526</v>
      </c>
      <c r="G43" s="99">
        <v>0</v>
      </c>
      <c r="H43" s="99">
        <v>7700</v>
      </c>
      <c r="I43" s="99">
        <v>0</v>
      </c>
      <c r="J43" s="99">
        <v>153</v>
      </c>
      <c r="K43" s="99">
        <v>319</v>
      </c>
      <c r="L43" s="99">
        <v>2937</v>
      </c>
      <c r="M43" s="99">
        <v>165439</v>
      </c>
      <c r="N43" s="127">
        <f t="shared" si="3"/>
        <v>48.572812683499706</v>
      </c>
      <c r="O43" s="46"/>
    </row>
    <row r="44" spans="1:15" s="30" customFormat="1" ht="18" customHeight="1" outlineLevel="1">
      <c r="A44" s="36"/>
      <c r="B44" s="68" t="s">
        <v>30</v>
      </c>
      <c r="C44" s="95">
        <v>3823</v>
      </c>
      <c r="D44" s="107">
        <v>142000</v>
      </c>
      <c r="E44" s="99">
        <v>1404</v>
      </c>
      <c r="F44" s="99">
        <v>5901</v>
      </c>
      <c r="G44" s="99">
        <v>0</v>
      </c>
      <c r="H44" s="99">
        <v>725</v>
      </c>
      <c r="I44" s="99">
        <v>893</v>
      </c>
      <c r="J44" s="99">
        <v>82</v>
      </c>
      <c r="K44" s="99">
        <v>2819</v>
      </c>
      <c r="L44" s="99">
        <v>471</v>
      </c>
      <c r="M44" s="99">
        <v>154295</v>
      </c>
      <c r="N44" s="127">
        <f t="shared" si="3"/>
        <v>40.35966518441015</v>
      </c>
      <c r="O44" s="46"/>
    </row>
    <row r="45" spans="1:15" s="30" customFormat="1" ht="18" customHeight="1" outlineLevel="1">
      <c r="A45" s="36"/>
      <c r="B45" s="68" t="s">
        <v>31</v>
      </c>
      <c r="C45" s="95">
        <v>1118</v>
      </c>
      <c r="D45" s="107">
        <v>205000</v>
      </c>
      <c r="E45" s="99">
        <v>1404</v>
      </c>
      <c r="F45" s="99">
        <v>4131</v>
      </c>
      <c r="G45" s="99">
        <v>0</v>
      </c>
      <c r="H45" s="99">
        <v>5416</v>
      </c>
      <c r="I45" s="99">
        <v>5053</v>
      </c>
      <c r="J45" s="99">
        <v>347</v>
      </c>
      <c r="K45" s="99">
        <v>3663</v>
      </c>
      <c r="L45" s="99">
        <v>0</v>
      </c>
      <c r="M45" s="99">
        <v>225014</v>
      </c>
      <c r="N45" s="127">
        <f t="shared" si="3"/>
        <v>201.26475849731665</v>
      </c>
      <c r="O45" s="46"/>
    </row>
    <row r="46" spans="1:15" s="30" customFormat="1" ht="18" customHeight="1" outlineLevel="1">
      <c r="A46" s="36"/>
      <c r="B46" s="82" t="s">
        <v>32</v>
      </c>
      <c r="C46" s="95">
        <v>25490</v>
      </c>
      <c r="D46" s="107">
        <v>653261</v>
      </c>
      <c r="E46" s="99">
        <v>7543</v>
      </c>
      <c r="F46" s="99">
        <v>10018</v>
      </c>
      <c r="G46" s="99">
        <v>0</v>
      </c>
      <c r="H46" s="99">
        <v>4180</v>
      </c>
      <c r="I46" s="99">
        <v>35</v>
      </c>
      <c r="J46" s="99">
        <v>2102</v>
      </c>
      <c r="K46" s="99">
        <v>21940</v>
      </c>
      <c r="L46" s="99">
        <v>1715</v>
      </c>
      <c r="M46" s="99">
        <v>700794</v>
      </c>
      <c r="N46" s="127">
        <f t="shared" si="3"/>
        <v>27.49289917614751</v>
      </c>
      <c r="O46" s="46"/>
    </row>
    <row r="47" spans="1:15" s="30" customFormat="1" ht="18" customHeight="1">
      <c r="A47" s="36"/>
      <c r="B47" s="37" t="s">
        <v>64</v>
      </c>
      <c r="C47" s="96">
        <f aca="true" t="shared" si="4" ref="C47:M47">SUM(C18:C32,C40:C46)</f>
        <v>282458</v>
      </c>
      <c r="D47" s="100">
        <f t="shared" si="4"/>
        <v>14081498</v>
      </c>
      <c r="E47" s="100">
        <f t="shared" si="4"/>
        <v>88772</v>
      </c>
      <c r="F47" s="100">
        <f t="shared" si="4"/>
        <v>436282</v>
      </c>
      <c r="G47" s="100">
        <f t="shared" si="4"/>
        <v>210880</v>
      </c>
      <c r="H47" s="100">
        <f t="shared" si="4"/>
        <v>613117</v>
      </c>
      <c r="I47" s="100">
        <f t="shared" si="4"/>
        <v>128090</v>
      </c>
      <c r="J47" s="100">
        <f t="shared" si="4"/>
        <v>286567</v>
      </c>
      <c r="K47" s="100">
        <f t="shared" si="4"/>
        <v>290745</v>
      </c>
      <c r="L47" s="100">
        <f t="shared" si="4"/>
        <v>161946</v>
      </c>
      <c r="M47" s="100">
        <f t="shared" si="4"/>
        <v>16297897</v>
      </c>
      <c r="N47" s="127">
        <f t="shared" si="3"/>
        <v>57.70024924059506</v>
      </c>
      <c r="O47" s="46"/>
    </row>
    <row r="48" spans="1:15" s="30" customFormat="1" ht="18" customHeight="1">
      <c r="A48" s="104" t="s">
        <v>33</v>
      </c>
      <c r="B48" s="75"/>
      <c r="C48" s="91"/>
      <c r="D48" s="91"/>
      <c r="E48" s="91"/>
      <c r="F48" s="91"/>
      <c r="G48" s="91"/>
      <c r="H48" s="123"/>
      <c r="I48" s="123"/>
      <c r="J48" s="123"/>
      <c r="K48" s="123"/>
      <c r="L48" s="123"/>
      <c r="M48" s="123"/>
      <c r="N48" s="123"/>
      <c r="O48" s="76"/>
    </row>
    <row r="49" spans="1:15" s="30" customFormat="1" ht="18" customHeight="1" outlineLevel="1">
      <c r="A49" s="77"/>
      <c r="B49" s="73" t="s">
        <v>34</v>
      </c>
      <c r="C49" s="94">
        <v>3058</v>
      </c>
      <c r="D49" s="111">
        <v>107981</v>
      </c>
      <c r="E49" s="102">
        <v>1539</v>
      </c>
      <c r="F49" s="102">
        <v>1500</v>
      </c>
      <c r="G49" s="102">
        <v>0</v>
      </c>
      <c r="H49" s="102">
        <v>9691</v>
      </c>
      <c r="I49" s="102">
        <v>0</v>
      </c>
      <c r="J49" s="102">
        <v>562</v>
      </c>
      <c r="K49" s="102">
        <v>2691</v>
      </c>
      <c r="L49" s="102">
        <v>0</v>
      </c>
      <c r="M49" s="102">
        <v>123964</v>
      </c>
      <c r="N49" s="128">
        <f aca="true" t="shared" si="5" ref="N49:N57">M49/C49</f>
        <v>40.537606278613474</v>
      </c>
      <c r="O49" s="78"/>
    </row>
    <row r="50" spans="1:15" s="30" customFormat="1" ht="18" customHeight="1" outlineLevel="1">
      <c r="A50" s="34"/>
      <c r="B50" s="62" t="s">
        <v>35</v>
      </c>
      <c r="C50" s="95">
        <v>6670</v>
      </c>
      <c r="D50" s="107">
        <v>171686</v>
      </c>
      <c r="E50" s="99">
        <v>1935</v>
      </c>
      <c r="F50" s="99">
        <v>3500</v>
      </c>
      <c r="G50" s="99">
        <v>1000</v>
      </c>
      <c r="H50" s="102">
        <v>3650</v>
      </c>
      <c r="I50" s="99">
        <v>2450</v>
      </c>
      <c r="J50" s="99">
        <v>178</v>
      </c>
      <c r="K50" s="99">
        <v>7669</v>
      </c>
      <c r="L50" s="102">
        <v>3161</v>
      </c>
      <c r="M50" s="99">
        <v>195229</v>
      </c>
      <c r="N50" s="127">
        <f t="shared" si="5"/>
        <v>29.269715142428787</v>
      </c>
      <c r="O50" s="46"/>
    </row>
    <row r="51" spans="1:15" s="30" customFormat="1" ht="18" customHeight="1" outlineLevel="1">
      <c r="A51" s="36"/>
      <c r="B51" s="62" t="s">
        <v>36</v>
      </c>
      <c r="C51" s="95">
        <v>12473</v>
      </c>
      <c r="D51" s="107">
        <v>704608</v>
      </c>
      <c r="E51" s="99">
        <v>3656</v>
      </c>
      <c r="F51" s="99">
        <v>1578</v>
      </c>
      <c r="G51" s="99">
        <v>0</v>
      </c>
      <c r="H51" s="102">
        <v>4110</v>
      </c>
      <c r="I51" s="99">
        <v>0</v>
      </c>
      <c r="J51" s="99">
        <v>1317</v>
      </c>
      <c r="K51" s="99">
        <v>13663</v>
      </c>
      <c r="L51" s="102">
        <v>7881</v>
      </c>
      <c r="M51" s="99">
        <v>736813</v>
      </c>
      <c r="N51" s="127">
        <f t="shared" si="5"/>
        <v>59.0726368956947</v>
      </c>
      <c r="O51" s="46"/>
    </row>
    <row r="52" spans="1:15" s="30" customFormat="1" ht="18" customHeight="1" outlineLevel="1">
      <c r="A52" s="36"/>
      <c r="B52" s="62" t="s">
        <v>37</v>
      </c>
      <c r="C52" s="95">
        <v>8918</v>
      </c>
      <c r="D52" s="107">
        <v>209977</v>
      </c>
      <c r="E52" s="99">
        <v>2586</v>
      </c>
      <c r="F52" s="99">
        <v>1976</v>
      </c>
      <c r="G52" s="99">
        <v>0</v>
      </c>
      <c r="H52" s="102">
        <v>10081</v>
      </c>
      <c r="I52" s="99">
        <v>0</v>
      </c>
      <c r="J52" s="99">
        <v>371</v>
      </c>
      <c r="K52" s="99">
        <v>6648</v>
      </c>
      <c r="L52" s="102">
        <v>1232</v>
      </c>
      <c r="M52" s="99">
        <v>232871</v>
      </c>
      <c r="N52" s="127">
        <f t="shared" si="5"/>
        <v>26.11246916348957</v>
      </c>
      <c r="O52" s="46"/>
    </row>
    <row r="53" spans="1:15" s="30" customFormat="1" ht="18" customHeight="1" outlineLevel="1">
      <c r="A53" s="36"/>
      <c r="B53" s="62" t="s">
        <v>38</v>
      </c>
      <c r="C53" s="95">
        <v>3739</v>
      </c>
      <c r="D53" s="107">
        <v>144926</v>
      </c>
      <c r="E53" s="99">
        <v>1404</v>
      </c>
      <c r="F53" s="99">
        <v>1500</v>
      </c>
      <c r="G53" s="99">
        <v>0</v>
      </c>
      <c r="H53" s="102">
        <v>3800</v>
      </c>
      <c r="I53" s="99">
        <v>3600</v>
      </c>
      <c r="J53" s="99">
        <v>259</v>
      </c>
      <c r="K53" s="99">
        <v>11785</v>
      </c>
      <c r="L53" s="102">
        <v>1901</v>
      </c>
      <c r="M53" s="99">
        <v>169175</v>
      </c>
      <c r="N53" s="127">
        <f t="shared" si="5"/>
        <v>45.24605509494517</v>
      </c>
      <c r="O53" s="46"/>
    </row>
    <row r="54" spans="1:15" s="30" customFormat="1" ht="18" customHeight="1" outlineLevel="1">
      <c r="A54" s="36"/>
      <c r="B54" s="62" t="s">
        <v>39</v>
      </c>
      <c r="C54" s="95">
        <v>3688</v>
      </c>
      <c r="D54" s="107">
        <v>56445</v>
      </c>
      <c r="E54" s="99">
        <v>2615</v>
      </c>
      <c r="F54" s="99">
        <v>1500</v>
      </c>
      <c r="G54" s="99">
        <v>0</v>
      </c>
      <c r="H54" s="102">
        <v>1347</v>
      </c>
      <c r="I54" s="99">
        <v>940</v>
      </c>
      <c r="J54" s="99">
        <v>25</v>
      </c>
      <c r="K54" s="99">
        <v>522</v>
      </c>
      <c r="L54" s="102">
        <v>917</v>
      </c>
      <c r="M54" s="99">
        <v>64311</v>
      </c>
      <c r="N54" s="127">
        <f t="shared" si="5"/>
        <v>17.43790672451193</v>
      </c>
      <c r="O54" s="46"/>
    </row>
    <row r="55" spans="1:15" s="30" customFormat="1" ht="18" customHeight="1" outlineLevel="1">
      <c r="A55" s="36"/>
      <c r="B55" s="62" t="s">
        <v>87</v>
      </c>
      <c r="C55" s="95">
        <v>1894</v>
      </c>
      <c r="D55" s="107">
        <v>66431</v>
      </c>
      <c r="E55" s="99">
        <v>1404</v>
      </c>
      <c r="F55" s="99">
        <v>1663</v>
      </c>
      <c r="G55" s="99">
        <v>0</v>
      </c>
      <c r="H55" s="102">
        <v>35650</v>
      </c>
      <c r="I55" s="99">
        <v>4687</v>
      </c>
      <c r="J55" s="99">
        <v>0</v>
      </c>
      <c r="K55" s="99">
        <v>1840</v>
      </c>
      <c r="L55" s="102">
        <v>0</v>
      </c>
      <c r="M55" s="99">
        <v>111675</v>
      </c>
      <c r="N55" s="127">
        <f t="shared" si="5"/>
        <v>58.962513199577614</v>
      </c>
      <c r="O55" s="46"/>
    </row>
    <row r="56" spans="1:15" s="30" customFormat="1" ht="18" customHeight="1" outlineLevel="1">
      <c r="A56" s="36"/>
      <c r="B56" s="62" t="s">
        <v>40</v>
      </c>
      <c r="C56" s="95">
        <v>1703</v>
      </c>
      <c r="D56" s="107">
        <v>96605</v>
      </c>
      <c r="E56" s="99">
        <v>1404</v>
      </c>
      <c r="F56" s="99">
        <v>1500</v>
      </c>
      <c r="G56" s="99">
        <v>0</v>
      </c>
      <c r="H56" s="102">
        <v>1500</v>
      </c>
      <c r="I56" s="99">
        <v>0</v>
      </c>
      <c r="J56" s="99">
        <v>114</v>
      </c>
      <c r="K56" s="99">
        <v>3657</v>
      </c>
      <c r="L56" s="102">
        <v>314</v>
      </c>
      <c r="M56" s="99">
        <v>105094</v>
      </c>
      <c r="N56" s="127">
        <f t="shared" si="5"/>
        <v>61.7110980622431</v>
      </c>
      <c r="O56" s="46"/>
    </row>
    <row r="57" spans="1:15" s="30" customFormat="1" ht="18" customHeight="1">
      <c r="A57" s="36"/>
      <c r="B57" s="37" t="s">
        <v>64</v>
      </c>
      <c r="C57" s="96">
        <f>SUM(C49:C56)</f>
        <v>42143</v>
      </c>
      <c r="D57" s="100">
        <f>SUM(D49:D56)</f>
        <v>1558659</v>
      </c>
      <c r="E57" s="100">
        <f>SUM(E49:E56)</f>
        <v>16543</v>
      </c>
      <c r="F57" s="100">
        <f aca="true" t="shared" si="6" ref="F57:M57">SUM(F49:F56)</f>
        <v>14717</v>
      </c>
      <c r="G57" s="100">
        <f t="shared" si="6"/>
        <v>1000</v>
      </c>
      <c r="H57" s="100">
        <f t="shared" si="6"/>
        <v>69829</v>
      </c>
      <c r="I57" s="100">
        <f t="shared" si="6"/>
        <v>11677</v>
      </c>
      <c r="J57" s="100">
        <f t="shared" si="6"/>
        <v>2826</v>
      </c>
      <c r="K57" s="100">
        <f t="shared" si="6"/>
        <v>48475</v>
      </c>
      <c r="L57" s="100">
        <f t="shared" si="6"/>
        <v>15406</v>
      </c>
      <c r="M57" s="100">
        <f t="shared" si="6"/>
        <v>1739132</v>
      </c>
      <c r="N57" s="127">
        <f t="shared" si="5"/>
        <v>41.267399093562396</v>
      </c>
      <c r="O57" s="46"/>
    </row>
    <row r="58" spans="1:15" s="30" customFormat="1" ht="19.5" customHeight="1">
      <c r="A58" s="81" t="s">
        <v>41</v>
      </c>
      <c r="B58" s="75"/>
      <c r="C58" s="91"/>
      <c r="D58" s="91"/>
      <c r="E58" s="91"/>
      <c r="F58" s="91"/>
      <c r="G58" s="91"/>
      <c r="H58" s="123"/>
      <c r="I58" s="123"/>
      <c r="J58" s="123"/>
      <c r="K58" s="123"/>
      <c r="L58" s="123"/>
      <c r="M58" s="123"/>
      <c r="N58" s="123"/>
      <c r="O58" s="76"/>
    </row>
    <row r="59" spans="1:15" s="30" customFormat="1" ht="18" customHeight="1" outlineLevel="1">
      <c r="A59" s="79"/>
      <c r="B59" s="73" t="s">
        <v>42</v>
      </c>
      <c r="C59" s="94">
        <v>18404</v>
      </c>
      <c r="D59" s="108">
        <v>398127</v>
      </c>
      <c r="E59" s="97">
        <v>5337</v>
      </c>
      <c r="F59" s="101">
        <v>10148</v>
      </c>
      <c r="G59" s="97">
        <v>0</v>
      </c>
      <c r="H59" s="102">
        <v>2905</v>
      </c>
      <c r="I59" s="97">
        <v>490</v>
      </c>
      <c r="J59" s="97">
        <v>2996</v>
      </c>
      <c r="K59" s="102">
        <v>4485</v>
      </c>
      <c r="L59" s="102">
        <v>0</v>
      </c>
      <c r="M59" s="102">
        <v>424488</v>
      </c>
      <c r="N59" s="128">
        <f aca="true" t="shared" si="7" ref="N59:N67">M59/C59</f>
        <v>23.064985872636385</v>
      </c>
      <c r="O59" s="78"/>
    </row>
    <row r="60" spans="1:15" s="30" customFormat="1" ht="18" customHeight="1" outlineLevel="1">
      <c r="A60" s="36"/>
      <c r="B60" s="62" t="s">
        <v>43</v>
      </c>
      <c r="C60" s="95">
        <v>7698</v>
      </c>
      <c r="D60" s="109">
        <v>294853</v>
      </c>
      <c r="E60" s="103">
        <v>2233</v>
      </c>
      <c r="F60" s="103">
        <v>3238</v>
      </c>
      <c r="G60" s="103">
        <v>6106</v>
      </c>
      <c r="H60" s="102">
        <v>6704</v>
      </c>
      <c r="I60" s="103">
        <v>1084</v>
      </c>
      <c r="J60" s="103">
        <v>560</v>
      </c>
      <c r="K60" s="99">
        <v>7921</v>
      </c>
      <c r="L60" s="102">
        <v>0</v>
      </c>
      <c r="M60" s="99">
        <v>322699</v>
      </c>
      <c r="N60" s="127">
        <f t="shared" si="7"/>
        <v>41.91984931150948</v>
      </c>
      <c r="O60" s="46"/>
    </row>
    <row r="61" spans="1:15" s="30" customFormat="1" ht="18" customHeight="1" outlineLevel="1">
      <c r="A61" s="36"/>
      <c r="B61" s="62" t="s">
        <v>44</v>
      </c>
      <c r="C61" s="95">
        <v>2641</v>
      </c>
      <c r="D61" s="109">
        <v>349150</v>
      </c>
      <c r="E61" s="103">
        <v>1404</v>
      </c>
      <c r="F61" s="103">
        <v>4100</v>
      </c>
      <c r="G61" s="103">
        <v>0</v>
      </c>
      <c r="H61" s="102">
        <v>0</v>
      </c>
      <c r="I61" s="103">
        <v>11091</v>
      </c>
      <c r="J61" s="103">
        <v>74</v>
      </c>
      <c r="K61" s="99">
        <v>0</v>
      </c>
      <c r="L61" s="102">
        <v>0</v>
      </c>
      <c r="M61" s="99">
        <v>365819</v>
      </c>
      <c r="N61" s="127">
        <f t="shared" si="7"/>
        <v>138.5153351003408</v>
      </c>
      <c r="O61" s="46"/>
    </row>
    <row r="62" spans="1:15" s="30" customFormat="1" ht="18" customHeight="1" outlineLevel="1">
      <c r="A62" s="36"/>
      <c r="B62" s="62" t="s">
        <v>45</v>
      </c>
      <c r="C62" s="95">
        <v>7021</v>
      </c>
      <c r="D62" s="109">
        <v>110000</v>
      </c>
      <c r="E62" s="97">
        <v>2035</v>
      </c>
      <c r="F62" s="103">
        <v>6096</v>
      </c>
      <c r="G62" s="103">
        <v>49537</v>
      </c>
      <c r="H62" s="102">
        <v>8890</v>
      </c>
      <c r="I62" s="97">
        <v>202567</v>
      </c>
      <c r="J62" s="97">
        <v>367482</v>
      </c>
      <c r="K62" s="99">
        <v>4954</v>
      </c>
      <c r="L62" s="102">
        <v>12621</v>
      </c>
      <c r="M62" s="99">
        <v>764182</v>
      </c>
      <c r="N62" s="127">
        <f t="shared" si="7"/>
        <v>108.84233015239994</v>
      </c>
      <c r="O62" s="46"/>
    </row>
    <row r="63" spans="1:15" s="30" customFormat="1" ht="18" customHeight="1" outlineLevel="1">
      <c r="A63" s="36"/>
      <c r="B63" s="62" t="s">
        <v>66</v>
      </c>
      <c r="C63" s="95">
        <v>13507</v>
      </c>
      <c r="D63" s="109">
        <v>579931</v>
      </c>
      <c r="E63" s="103">
        <v>3917</v>
      </c>
      <c r="F63" s="103">
        <v>9758</v>
      </c>
      <c r="G63" s="103">
        <v>0</v>
      </c>
      <c r="H63" s="102">
        <v>12062</v>
      </c>
      <c r="I63" s="103">
        <v>0</v>
      </c>
      <c r="J63" s="103">
        <v>834</v>
      </c>
      <c r="K63" s="99">
        <v>13399</v>
      </c>
      <c r="L63" s="102">
        <v>0</v>
      </c>
      <c r="M63" s="99">
        <v>619901</v>
      </c>
      <c r="N63" s="127">
        <f t="shared" si="7"/>
        <v>45.89479529133042</v>
      </c>
      <c r="O63" s="46"/>
    </row>
    <row r="64" spans="1:15" s="30" customFormat="1" ht="18" customHeight="1" outlineLevel="1">
      <c r="A64" s="36"/>
      <c r="B64" s="62" t="s">
        <v>46</v>
      </c>
      <c r="C64" s="95">
        <v>26662</v>
      </c>
      <c r="D64" s="109">
        <v>2771465</v>
      </c>
      <c r="E64" s="103">
        <v>7414</v>
      </c>
      <c r="F64" s="103">
        <v>10307</v>
      </c>
      <c r="G64" s="103">
        <v>0</v>
      </c>
      <c r="H64" s="102">
        <v>14370</v>
      </c>
      <c r="I64" s="103">
        <v>0</v>
      </c>
      <c r="J64" s="103">
        <v>3192</v>
      </c>
      <c r="K64" s="99">
        <v>64115</v>
      </c>
      <c r="L64" s="102">
        <v>0</v>
      </c>
      <c r="M64" s="99">
        <v>2870863</v>
      </c>
      <c r="N64" s="127">
        <f t="shared" si="7"/>
        <v>107.67620583602131</v>
      </c>
      <c r="O64" s="46"/>
    </row>
    <row r="65" spans="1:15" s="30" customFormat="1" ht="18" customHeight="1" outlineLevel="1">
      <c r="A65" s="36"/>
      <c r="B65" s="62" t="s">
        <v>47</v>
      </c>
      <c r="C65" s="95">
        <v>12023</v>
      </c>
      <c r="D65" s="109">
        <v>784277</v>
      </c>
      <c r="E65" s="99">
        <v>3486</v>
      </c>
      <c r="F65" s="99">
        <v>9075</v>
      </c>
      <c r="G65" s="99">
        <v>0</v>
      </c>
      <c r="H65" s="102">
        <v>17895</v>
      </c>
      <c r="I65" s="99">
        <v>354</v>
      </c>
      <c r="J65" s="99">
        <v>1778</v>
      </c>
      <c r="K65" s="99">
        <v>4030</v>
      </c>
      <c r="L65" s="102">
        <v>0</v>
      </c>
      <c r="M65" s="99">
        <v>820895</v>
      </c>
      <c r="N65" s="127">
        <f t="shared" si="7"/>
        <v>68.27705231639358</v>
      </c>
      <c r="O65" s="46"/>
    </row>
    <row r="66" spans="1:15" s="30" customFormat="1" ht="18" customHeight="1" outlineLevel="1">
      <c r="A66" s="36"/>
      <c r="B66" s="62" t="s">
        <v>48</v>
      </c>
      <c r="C66" s="95">
        <v>11809</v>
      </c>
      <c r="D66" s="109">
        <v>336242</v>
      </c>
      <c r="E66" s="99">
        <v>3425</v>
      </c>
      <c r="F66" s="99">
        <v>8000</v>
      </c>
      <c r="G66" s="99">
        <v>29959</v>
      </c>
      <c r="H66" s="102">
        <v>19950</v>
      </c>
      <c r="I66" s="99">
        <v>1946</v>
      </c>
      <c r="J66" s="99">
        <v>2968</v>
      </c>
      <c r="K66" s="99">
        <v>9761</v>
      </c>
      <c r="L66" s="102">
        <v>0</v>
      </c>
      <c r="M66" s="99">
        <v>412251</v>
      </c>
      <c r="N66" s="127">
        <f t="shared" si="7"/>
        <v>34.909899229401304</v>
      </c>
      <c r="O66" s="46"/>
    </row>
    <row r="67" spans="1:15" s="30" customFormat="1" ht="18" customHeight="1">
      <c r="A67" s="36"/>
      <c r="B67" s="37" t="s">
        <v>64</v>
      </c>
      <c r="C67" s="96">
        <f>SUM(C59:C66)</f>
        <v>99765</v>
      </c>
      <c r="D67" s="110">
        <f>SUM(D59:D66)</f>
        <v>5624045</v>
      </c>
      <c r="E67" s="100">
        <f>SUM(E59:E66)</f>
        <v>29251</v>
      </c>
      <c r="F67" s="100">
        <f aca="true" t="shared" si="8" ref="F67:M67">SUM(F59:F66)</f>
        <v>60722</v>
      </c>
      <c r="G67" s="100">
        <f t="shared" si="8"/>
        <v>85602</v>
      </c>
      <c r="H67" s="100">
        <f t="shared" si="8"/>
        <v>82776</v>
      </c>
      <c r="I67" s="100">
        <f t="shared" si="8"/>
        <v>217532</v>
      </c>
      <c r="J67" s="100">
        <f t="shared" si="8"/>
        <v>379884</v>
      </c>
      <c r="K67" s="100">
        <f t="shared" si="8"/>
        <v>108665</v>
      </c>
      <c r="L67" s="100">
        <f>SUM(L59:L66)</f>
        <v>12621</v>
      </c>
      <c r="M67" s="100">
        <f t="shared" si="8"/>
        <v>6601098</v>
      </c>
      <c r="N67" s="127">
        <f t="shared" si="7"/>
        <v>66.16647120733724</v>
      </c>
      <c r="O67" s="46"/>
    </row>
    <row r="68" spans="1:15" s="1" customFormat="1" ht="2.25" customHeight="1">
      <c r="A68" s="38"/>
      <c r="B68" s="38"/>
      <c r="C68" s="92"/>
      <c r="D68" s="92"/>
      <c r="E68" s="92"/>
      <c r="F68" s="92"/>
      <c r="G68" s="92"/>
      <c r="H68" s="124"/>
      <c r="I68" s="124"/>
      <c r="J68" s="124"/>
      <c r="K68" s="124"/>
      <c r="L68" s="124"/>
      <c r="M68" s="124"/>
      <c r="N68" s="126"/>
      <c r="O68" s="8"/>
    </row>
    <row r="69" spans="1:15" s="1" customFormat="1" ht="18" customHeight="1">
      <c r="A69" s="38"/>
      <c r="B69" s="44"/>
      <c r="C69" s="92"/>
      <c r="D69" s="92"/>
      <c r="E69" s="92"/>
      <c r="F69" s="92"/>
      <c r="G69" s="92"/>
      <c r="H69" s="124"/>
      <c r="I69" s="124"/>
      <c r="J69" s="124"/>
      <c r="K69" s="124"/>
      <c r="L69" s="124"/>
      <c r="M69" s="124"/>
      <c r="N69" s="126"/>
      <c r="O69" s="8"/>
    </row>
    <row r="70" spans="1:15" s="1" customFormat="1" ht="3" customHeight="1">
      <c r="A70" s="38"/>
      <c r="B70" s="38"/>
      <c r="C70" s="92"/>
      <c r="D70" s="92"/>
      <c r="E70" s="92"/>
      <c r="F70" s="92"/>
      <c r="G70" s="92"/>
      <c r="H70" s="124"/>
      <c r="I70" s="124"/>
      <c r="J70" s="124"/>
      <c r="K70" s="124"/>
      <c r="L70" s="124"/>
      <c r="M70" s="124"/>
      <c r="N70" s="124"/>
      <c r="O70" s="8"/>
    </row>
    <row r="71" spans="1:15" s="1" customFormat="1" ht="7.5" customHeight="1">
      <c r="A71" s="38"/>
      <c r="B71" s="38"/>
      <c r="C71" s="92"/>
      <c r="D71" s="92"/>
      <c r="E71" s="92"/>
      <c r="F71" s="92"/>
      <c r="G71" s="92"/>
      <c r="H71" s="124"/>
      <c r="I71" s="124"/>
      <c r="J71" s="124"/>
      <c r="K71" s="124"/>
      <c r="L71" s="124"/>
      <c r="M71" s="124"/>
      <c r="N71" s="124"/>
      <c r="O71" s="8"/>
    </row>
    <row r="72" spans="1:15" s="1" customFormat="1" ht="12" customHeight="1">
      <c r="A72" s="32"/>
      <c r="B72" s="61"/>
      <c r="C72" s="143" t="s">
        <v>73</v>
      </c>
      <c r="D72" s="143" t="s">
        <v>74</v>
      </c>
      <c r="E72" s="141" t="s">
        <v>78</v>
      </c>
      <c r="F72" s="142"/>
      <c r="G72" s="134" t="s">
        <v>79</v>
      </c>
      <c r="H72" s="148" t="s">
        <v>80</v>
      </c>
      <c r="I72" s="148"/>
      <c r="J72" s="148"/>
      <c r="K72" s="148"/>
      <c r="L72" s="148"/>
      <c r="M72" s="148" t="s">
        <v>84</v>
      </c>
      <c r="N72" s="150"/>
      <c r="O72" s="59"/>
    </row>
    <row r="73" spans="1:15" s="1" customFormat="1" ht="12" customHeight="1">
      <c r="A73" s="65"/>
      <c r="B73" s="38"/>
      <c r="C73" s="144"/>
      <c r="D73" s="146"/>
      <c r="E73" s="142" t="s">
        <v>83</v>
      </c>
      <c r="F73" s="142"/>
      <c r="G73" s="134"/>
      <c r="H73" s="148" t="s">
        <v>81</v>
      </c>
      <c r="I73" s="149" t="s">
        <v>82</v>
      </c>
      <c r="J73" s="138" t="s">
        <v>85</v>
      </c>
      <c r="K73" s="138" t="s">
        <v>86</v>
      </c>
      <c r="L73" s="138" t="s">
        <v>75</v>
      </c>
      <c r="M73" s="148" t="s">
        <v>71</v>
      </c>
      <c r="N73" s="153" t="s">
        <v>76</v>
      </c>
      <c r="O73" s="59"/>
    </row>
    <row r="74" spans="1:15" s="11" customFormat="1" ht="12" customHeight="1">
      <c r="A74" s="106" t="s">
        <v>49</v>
      </c>
      <c r="B74" s="40"/>
      <c r="C74" s="145"/>
      <c r="D74" s="147"/>
      <c r="E74" s="112" t="s">
        <v>77</v>
      </c>
      <c r="F74" s="112" t="s">
        <v>75</v>
      </c>
      <c r="G74" s="134"/>
      <c r="H74" s="148"/>
      <c r="I74" s="150"/>
      <c r="J74" s="139"/>
      <c r="K74" s="139"/>
      <c r="L74" s="139"/>
      <c r="M74" s="150"/>
      <c r="N74" s="154"/>
      <c r="O74" s="51"/>
    </row>
    <row r="75" spans="1:15" s="3" customFormat="1" ht="22.5" customHeight="1" outlineLevel="1">
      <c r="A75" s="33"/>
      <c r="B75" s="67" t="s">
        <v>50</v>
      </c>
      <c r="C75" s="95">
        <v>9041</v>
      </c>
      <c r="D75" s="107">
        <v>289057</v>
      </c>
      <c r="E75" s="99">
        <v>2622</v>
      </c>
      <c r="F75" s="99">
        <v>5179</v>
      </c>
      <c r="G75" s="99">
        <v>0</v>
      </c>
      <c r="H75" s="99">
        <v>72435</v>
      </c>
      <c r="I75" s="99">
        <v>0</v>
      </c>
      <c r="J75" s="99">
        <v>1440</v>
      </c>
      <c r="K75" s="99">
        <v>10216</v>
      </c>
      <c r="L75" s="99">
        <v>0</v>
      </c>
      <c r="M75" s="102">
        <v>380949</v>
      </c>
      <c r="N75" s="127">
        <f aca="true" t="shared" si="9" ref="N75:N92">M75/C75</f>
        <v>42.13571507576596</v>
      </c>
      <c r="O75" s="52"/>
    </row>
    <row r="76" spans="1:15" s="1" customFormat="1" ht="18" customHeight="1" outlineLevel="1">
      <c r="A76" s="36"/>
      <c r="B76" s="62" t="s">
        <v>88</v>
      </c>
      <c r="C76" s="95">
        <v>12514</v>
      </c>
      <c r="D76" s="107">
        <v>793635</v>
      </c>
      <c r="E76" s="99">
        <v>3630</v>
      </c>
      <c r="F76" s="99">
        <v>1300</v>
      </c>
      <c r="G76" s="99">
        <v>0</v>
      </c>
      <c r="H76" s="99">
        <v>8652</v>
      </c>
      <c r="I76" s="99">
        <v>7515</v>
      </c>
      <c r="J76" s="99">
        <v>192</v>
      </c>
      <c r="K76" s="99">
        <v>7516</v>
      </c>
      <c r="L76" s="99">
        <v>262</v>
      </c>
      <c r="M76" s="99">
        <v>822702</v>
      </c>
      <c r="N76" s="127">
        <f t="shared" si="9"/>
        <v>65.74252836822758</v>
      </c>
      <c r="O76" s="53"/>
    </row>
    <row r="77" spans="1:15" ht="18" customHeight="1" outlineLevel="1">
      <c r="A77" s="36"/>
      <c r="B77" s="62" t="s">
        <v>69</v>
      </c>
      <c r="C77" s="95">
        <v>2865</v>
      </c>
      <c r="D77" s="107">
        <v>141800</v>
      </c>
      <c r="E77" s="99">
        <v>1404</v>
      </c>
      <c r="F77" s="99">
        <v>2700</v>
      </c>
      <c r="G77" s="99">
        <v>0</v>
      </c>
      <c r="H77" s="99">
        <v>12966</v>
      </c>
      <c r="I77" s="99">
        <v>1929</v>
      </c>
      <c r="J77" s="99">
        <v>641</v>
      </c>
      <c r="K77" s="99">
        <v>3396</v>
      </c>
      <c r="L77" s="99">
        <v>0</v>
      </c>
      <c r="M77" s="99">
        <v>164836</v>
      </c>
      <c r="N77" s="127">
        <f t="shared" si="9"/>
        <v>57.534380453752185</v>
      </c>
      <c r="O77" s="53"/>
    </row>
    <row r="78" spans="1:15" s="1" customFormat="1" ht="18" customHeight="1" outlineLevel="1">
      <c r="A78" s="36"/>
      <c r="B78" s="62" t="s">
        <v>51</v>
      </c>
      <c r="C78" s="95">
        <v>23893</v>
      </c>
      <c r="D78" s="107">
        <v>867237</v>
      </c>
      <c r="E78" s="99">
        <v>6930</v>
      </c>
      <c r="F78" s="99">
        <v>5218</v>
      </c>
      <c r="G78" s="99">
        <v>3750</v>
      </c>
      <c r="H78" s="99">
        <v>27643</v>
      </c>
      <c r="I78" s="99">
        <v>618</v>
      </c>
      <c r="J78" s="99">
        <v>1057</v>
      </c>
      <c r="K78" s="99">
        <v>21860</v>
      </c>
      <c r="L78" s="99">
        <v>39</v>
      </c>
      <c r="M78" s="99">
        <v>934352</v>
      </c>
      <c r="N78" s="127">
        <f t="shared" si="9"/>
        <v>39.10567948771607</v>
      </c>
      <c r="O78" s="53"/>
    </row>
    <row r="79" spans="1:15" s="1" customFormat="1" ht="18" customHeight="1" outlineLevel="1">
      <c r="A79" s="36"/>
      <c r="B79" s="62" t="s">
        <v>52</v>
      </c>
      <c r="C79" s="95">
        <v>12688</v>
      </c>
      <c r="D79" s="107">
        <v>883149</v>
      </c>
      <c r="E79" s="99">
        <v>5460</v>
      </c>
      <c r="F79" s="99">
        <v>10100</v>
      </c>
      <c r="G79" s="99">
        <v>2500</v>
      </c>
      <c r="H79" s="99">
        <v>3815</v>
      </c>
      <c r="I79" s="99">
        <v>688</v>
      </c>
      <c r="J79" s="99">
        <v>47</v>
      </c>
      <c r="K79" s="99">
        <v>16121</v>
      </c>
      <c r="L79" s="99">
        <v>34573</v>
      </c>
      <c r="M79" s="99">
        <v>956453</v>
      </c>
      <c r="N79" s="127">
        <f t="shared" si="9"/>
        <v>75.38248738965952</v>
      </c>
      <c r="O79" s="53"/>
    </row>
    <row r="80" spans="1:15" s="1" customFormat="1" ht="18" customHeight="1" outlineLevel="1">
      <c r="A80" s="36"/>
      <c r="B80" s="62" t="s">
        <v>53</v>
      </c>
      <c r="C80" s="95">
        <v>1403</v>
      </c>
      <c r="D80" s="107">
        <v>132500</v>
      </c>
      <c r="E80" s="99">
        <v>1404</v>
      </c>
      <c r="F80" s="99">
        <v>11726</v>
      </c>
      <c r="G80" s="99">
        <v>7477</v>
      </c>
      <c r="H80" s="99">
        <v>5778</v>
      </c>
      <c r="I80" s="99">
        <v>1334</v>
      </c>
      <c r="J80" s="99">
        <v>56</v>
      </c>
      <c r="K80" s="99">
        <v>3241</v>
      </c>
      <c r="L80" s="99">
        <v>7295</v>
      </c>
      <c r="M80" s="102">
        <v>170811</v>
      </c>
      <c r="N80" s="127">
        <f t="shared" si="9"/>
        <v>121.74697077690662</v>
      </c>
      <c r="O80" s="53"/>
    </row>
    <row r="81" spans="1:15" s="1" customFormat="1" ht="18" customHeight="1" outlineLevel="1">
      <c r="A81" s="36"/>
      <c r="B81" s="62" t="s">
        <v>54</v>
      </c>
      <c r="C81" s="95">
        <v>14003</v>
      </c>
      <c r="D81" s="107">
        <v>466000</v>
      </c>
      <c r="E81" s="99">
        <v>4062</v>
      </c>
      <c r="F81" s="99">
        <v>5000</v>
      </c>
      <c r="G81" s="99">
        <v>0</v>
      </c>
      <c r="H81" s="99">
        <v>58288</v>
      </c>
      <c r="I81" s="99">
        <v>89785</v>
      </c>
      <c r="J81" s="99">
        <v>1344</v>
      </c>
      <c r="K81" s="99">
        <v>13866</v>
      </c>
      <c r="L81" s="99">
        <v>2742</v>
      </c>
      <c r="M81" s="99">
        <v>641087</v>
      </c>
      <c r="N81" s="127">
        <f t="shared" si="9"/>
        <v>45.78211811754624</v>
      </c>
      <c r="O81" s="53"/>
    </row>
    <row r="82" spans="1:15" s="1" customFormat="1" ht="18" customHeight="1" outlineLevel="1">
      <c r="A82" s="36"/>
      <c r="B82" s="62" t="s">
        <v>89</v>
      </c>
      <c r="C82" s="95">
        <v>4419</v>
      </c>
      <c r="D82" s="107">
        <v>138742</v>
      </c>
      <c r="E82" s="99">
        <v>1404</v>
      </c>
      <c r="F82" s="99">
        <v>4417</v>
      </c>
      <c r="G82" s="99">
        <v>4314</v>
      </c>
      <c r="H82" s="99">
        <v>74103</v>
      </c>
      <c r="I82" s="99">
        <v>2282</v>
      </c>
      <c r="J82" s="99">
        <v>352</v>
      </c>
      <c r="K82" s="99">
        <v>1935</v>
      </c>
      <c r="L82" s="99">
        <v>13954</v>
      </c>
      <c r="M82" s="102">
        <v>241503</v>
      </c>
      <c r="N82" s="127">
        <f t="shared" si="9"/>
        <v>54.6510522742702</v>
      </c>
      <c r="O82" s="53"/>
    </row>
    <row r="83" spans="1:15" s="1" customFormat="1" ht="18" customHeight="1" outlineLevel="1">
      <c r="A83" s="36"/>
      <c r="B83" s="62" t="s">
        <v>55</v>
      </c>
      <c r="C83" s="83">
        <v>3085</v>
      </c>
      <c r="D83" s="107">
        <v>97500</v>
      </c>
      <c r="E83" s="99">
        <v>1404</v>
      </c>
      <c r="F83" s="99">
        <v>10000</v>
      </c>
      <c r="G83" s="99">
        <v>0</v>
      </c>
      <c r="H83" s="99">
        <v>36941</v>
      </c>
      <c r="I83" s="99">
        <v>328</v>
      </c>
      <c r="J83" s="99">
        <v>2021</v>
      </c>
      <c r="K83" s="99">
        <v>1066</v>
      </c>
      <c r="L83" s="99">
        <v>9</v>
      </c>
      <c r="M83" s="102">
        <v>149269</v>
      </c>
      <c r="N83" s="127">
        <f t="shared" si="9"/>
        <v>48.385413290113455</v>
      </c>
      <c r="O83" s="53"/>
    </row>
    <row r="84" spans="1:15" s="1" customFormat="1" ht="18" customHeight="1" outlineLevel="1">
      <c r="A84" s="36"/>
      <c r="B84" s="62" t="s">
        <v>56</v>
      </c>
      <c r="C84" s="95">
        <v>275</v>
      </c>
      <c r="D84" s="107">
        <v>24829</v>
      </c>
      <c r="E84" s="99">
        <v>1404</v>
      </c>
      <c r="F84" s="99">
        <v>3500</v>
      </c>
      <c r="G84" s="99">
        <v>0</v>
      </c>
      <c r="H84" s="99">
        <v>1098</v>
      </c>
      <c r="I84" s="99">
        <v>6860</v>
      </c>
      <c r="J84" s="99">
        <v>5</v>
      </c>
      <c r="K84" s="99">
        <v>131</v>
      </c>
      <c r="L84" s="99">
        <v>0</v>
      </c>
      <c r="M84" s="102">
        <v>37827</v>
      </c>
      <c r="N84" s="127">
        <f t="shared" si="9"/>
        <v>137.55272727272728</v>
      </c>
      <c r="O84" s="53"/>
    </row>
    <row r="85" spans="1:15" s="1" customFormat="1" ht="18" customHeight="1" outlineLevel="1">
      <c r="A85" s="36"/>
      <c r="B85" s="62" t="s">
        <v>57</v>
      </c>
      <c r="C85" s="95">
        <v>8388</v>
      </c>
      <c r="D85" s="107">
        <v>439662</v>
      </c>
      <c r="E85" s="99">
        <v>2579</v>
      </c>
      <c r="F85" s="99">
        <v>11363</v>
      </c>
      <c r="G85" s="99">
        <v>0</v>
      </c>
      <c r="H85" s="99">
        <v>8350</v>
      </c>
      <c r="I85" s="99">
        <v>0</v>
      </c>
      <c r="J85" s="99">
        <v>283</v>
      </c>
      <c r="K85" s="99">
        <v>3313</v>
      </c>
      <c r="L85" s="99">
        <v>448</v>
      </c>
      <c r="M85" s="99">
        <v>465998</v>
      </c>
      <c r="N85" s="127">
        <f t="shared" si="9"/>
        <v>55.5553171196948</v>
      </c>
      <c r="O85" s="53"/>
    </row>
    <row r="86" spans="1:15" s="1" customFormat="1" ht="18" customHeight="1" outlineLevel="1">
      <c r="A86" s="36"/>
      <c r="B86" s="62" t="s">
        <v>58</v>
      </c>
      <c r="C86" s="95">
        <v>6075</v>
      </c>
      <c r="D86" s="107">
        <v>296666</v>
      </c>
      <c r="E86" s="99">
        <v>1804</v>
      </c>
      <c r="F86" s="99">
        <v>5000</v>
      </c>
      <c r="G86" s="99">
        <v>0</v>
      </c>
      <c r="H86" s="99">
        <v>750</v>
      </c>
      <c r="I86" s="99">
        <v>0</v>
      </c>
      <c r="J86" s="99">
        <v>149</v>
      </c>
      <c r="K86" s="99">
        <v>5184</v>
      </c>
      <c r="L86" s="99">
        <v>0</v>
      </c>
      <c r="M86" s="99">
        <v>309553</v>
      </c>
      <c r="N86" s="127">
        <f t="shared" si="9"/>
        <v>50.95522633744856</v>
      </c>
      <c r="O86" s="53"/>
    </row>
    <row r="87" spans="1:15" s="1" customFormat="1" ht="18" customHeight="1" outlineLevel="1">
      <c r="A87" s="36"/>
      <c r="B87" s="62" t="s">
        <v>59</v>
      </c>
      <c r="C87" s="95">
        <v>19482</v>
      </c>
      <c r="D87" s="107">
        <v>521964</v>
      </c>
      <c r="E87" s="99">
        <v>5651</v>
      </c>
      <c r="F87" s="99">
        <v>1631</v>
      </c>
      <c r="G87" s="99">
        <v>0</v>
      </c>
      <c r="H87" s="99">
        <v>15561</v>
      </c>
      <c r="I87" s="99">
        <v>0</v>
      </c>
      <c r="J87" s="99">
        <v>1476</v>
      </c>
      <c r="K87" s="99">
        <v>24261</v>
      </c>
      <c r="L87" s="99">
        <v>373</v>
      </c>
      <c r="M87" s="99">
        <v>570917</v>
      </c>
      <c r="N87" s="127">
        <f t="shared" si="9"/>
        <v>29.30484549840879</v>
      </c>
      <c r="O87" s="53"/>
    </row>
    <row r="88" spans="1:15" s="1" customFormat="1" ht="18" customHeight="1" outlineLevel="1">
      <c r="A88" s="36"/>
      <c r="B88" s="62" t="s">
        <v>60</v>
      </c>
      <c r="C88" s="95">
        <v>5607</v>
      </c>
      <c r="D88" s="107">
        <v>271890</v>
      </c>
      <c r="E88" s="99">
        <v>1625</v>
      </c>
      <c r="F88" s="99">
        <v>50000</v>
      </c>
      <c r="G88" s="99">
        <v>773</v>
      </c>
      <c r="H88" s="99">
        <v>3884</v>
      </c>
      <c r="I88" s="99">
        <v>19588</v>
      </c>
      <c r="J88" s="99">
        <v>30</v>
      </c>
      <c r="K88" s="99">
        <v>12567</v>
      </c>
      <c r="L88" s="99">
        <v>0</v>
      </c>
      <c r="M88" s="99">
        <v>360357</v>
      </c>
      <c r="N88" s="127">
        <f t="shared" si="9"/>
        <v>64.26912787586944</v>
      </c>
      <c r="O88" s="53"/>
    </row>
    <row r="89" spans="1:15" s="1" customFormat="1" ht="18" customHeight="1" outlineLevel="1">
      <c r="A89" s="36"/>
      <c r="B89" s="62" t="s">
        <v>61</v>
      </c>
      <c r="C89" s="95">
        <v>12327</v>
      </c>
      <c r="D89" s="107">
        <v>310900</v>
      </c>
      <c r="E89" s="99">
        <v>3575</v>
      </c>
      <c r="F89" s="99">
        <v>3112</v>
      </c>
      <c r="G89" s="99">
        <v>0</v>
      </c>
      <c r="H89" s="99">
        <v>958</v>
      </c>
      <c r="I89" s="99">
        <v>8130</v>
      </c>
      <c r="J89" s="99">
        <v>1609</v>
      </c>
      <c r="K89" s="99">
        <v>12601</v>
      </c>
      <c r="L89" s="99">
        <v>1369</v>
      </c>
      <c r="M89" s="99">
        <v>342254</v>
      </c>
      <c r="N89" s="127">
        <f t="shared" si="9"/>
        <v>27.764581812281982</v>
      </c>
      <c r="O89" s="53"/>
    </row>
    <row r="90" spans="1:15" s="1" customFormat="1" ht="18" customHeight="1" outlineLevel="1">
      <c r="A90" s="36"/>
      <c r="B90" s="62" t="s">
        <v>62</v>
      </c>
      <c r="C90" s="95">
        <v>3352</v>
      </c>
      <c r="D90" s="107">
        <v>202853</v>
      </c>
      <c r="E90" s="99">
        <v>1404</v>
      </c>
      <c r="F90" s="99">
        <v>1533</v>
      </c>
      <c r="G90" s="99">
        <v>0</v>
      </c>
      <c r="H90" s="99">
        <v>6245</v>
      </c>
      <c r="I90" s="99">
        <v>0</v>
      </c>
      <c r="J90" s="99">
        <v>107</v>
      </c>
      <c r="K90" s="99">
        <v>2269</v>
      </c>
      <c r="L90" s="99">
        <v>0</v>
      </c>
      <c r="M90" s="99">
        <v>214411</v>
      </c>
      <c r="N90" s="127">
        <f t="shared" si="9"/>
        <v>63.965095465393794</v>
      </c>
      <c r="O90" s="53"/>
    </row>
    <row r="91" spans="1:15" s="1" customFormat="1" ht="18" customHeight="1" outlineLevel="1">
      <c r="A91" s="36"/>
      <c r="B91" s="62" t="s">
        <v>63</v>
      </c>
      <c r="C91" s="95">
        <v>5884</v>
      </c>
      <c r="D91" s="107">
        <v>556088</v>
      </c>
      <c r="E91" s="99">
        <v>4661</v>
      </c>
      <c r="F91" s="99">
        <v>6256</v>
      </c>
      <c r="G91" s="99">
        <v>1000</v>
      </c>
      <c r="H91" s="99">
        <v>3133</v>
      </c>
      <c r="I91" s="99">
        <v>0</v>
      </c>
      <c r="J91" s="99">
        <v>58</v>
      </c>
      <c r="K91" s="99">
        <v>4759</v>
      </c>
      <c r="L91" s="99">
        <v>0</v>
      </c>
      <c r="M91" s="99">
        <v>575955</v>
      </c>
      <c r="N91" s="127">
        <f t="shared" si="9"/>
        <v>97.88494221617947</v>
      </c>
      <c r="O91" s="53"/>
    </row>
    <row r="92" spans="1:15" s="1" customFormat="1" ht="18" customHeight="1">
      <c r="A92" s="36"/>
      <c r="B92" s="37" t="s">
        <v>64</v>
      </c>
      <c r="C92" s="84">
        <f>SUM(C75:C91)</f>
        <v>145301</v>
      </c>
      <c r="D92" s="100">
        <f aca="true" t="shared" si="10" ref="D92:M92">SUM(D75:D91)</f>
        <v>6434472</v>
      </c>
      <c r="E92" s="100">
        <f t="shared" si="10"/>
        <v>51023</v>
      </c>
      <c r="F92" s="100">
        <f t="shared" si="10"/>
        <v>138035</v>
      </c>
      <c r="G92" s="100">
        <f t="shared" si="10"/>
        <v>19814</v>
      </c>
      <c r="H92" s="100">
        <f t="shared" si="10"/>
        <v>340600</v>
      </c>
      <c r="I92" s="100">
        <f t="shared" si="10"/>
        <v>139057</v>
      </c>
      <c r="J92" s="100">
        <f t="shared" si="10"/>
        <v>10867</v>
      </c>
      <c r="K92" s="100">
        <f t="shared" si="10"/>
        <v>144302</v>
      </c>
      <c r="L92" s="100">
        <f t="shared" si="10"/>
        <v>61064</v>
      </c>
      <c r="M92" s="100">
        <f t="shared" si="10"/>
        <v>7339234</v>
      </c>
      <c r="N92" s="127">
        <f t="shared" si="9"/>
        <v>50.51055395351718</v>
      </c>
      <c r="O92" s="57"/>
    </row>
    <row r="93" spans="1:15" s="1" customFormat="1" ht="19.5" customHeight="1">
      <c r="A93" s="50"/>
      <c r="B93" s="71"/>
      <c r="C93" s="93"/>
      <c r="D93" s="93"/>
      <c r="E93" s="93"/>
      <c r="F93" s="93"/>
      <c r="G93" s="93"/>
      <c r="H93" s="125"/>
      <c r="I93" s="125"/>
      <c r="J93" s="125"/>
      <c r="K93" s="125"/>
      <c r="L93" s="125"/>
      <c r="M93" s="105"/>
      <c r="N93" s="84"/>
      <c r="O93" s="48"/>
    </row>
    <row r="94" spans="1:238" s="21" customFormat="1" ht="24" customHeight="1">
      <c r="A94" s="41"/>
      <c r="B94" s="130" t="s">
        <v>65</v>
      </c>
      <c r="C94" s="131">
        <f>SUM(C16+C47+C57+C67+C92)</f>
        <v>619578</v>
      </c>
      <c r="D94" s="132"/>
      <c r="E94" s="132">
        <f aca="true" t="shared" si="11" ref="E94:M94">SUM(E16+E47+E57+E67+E92)</f>
        <v>205608</v>
      </c>
      <c r="F94" s="132">
        <f t="shared" si="11"/>
        <v>722426</v>
      </c>
      <c r="G94" s="132">
        <f t="shared" si="11"/>
        <v>317296</v>
      </c>
      <c r="H94" s="132">
        <f t="shared" si="11"/>
        <v>1479487</v>
      </c>
      <c r="I94" s="132">
        <f t="shared" si="11"/>
        <v>812601</v>
      </c>
      <c r="J94" s="132">
        <f t="shared" si="11"/>
        <v>698662</v>
      </c>
      <c r="K94" s="132">
        <f t="shared" si="11"/>
        <v>629106</v>
      </c>
      <c r="L94" s="132">
        <f t="shared" si="11"/>
        <v>290182</v>
      </c>
      <c r="M94" s="132">
        <f t="shared" si="11"/>
        <v>34187793</v>
      </c>
      <c r="N94" s="133">
        <f>M94/C94</f>
        <v>55.17915904050822</v>
      </c>
      <c r="O94" s="58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</row>
    <row r="95" spans="1:15" s="1" customFormat="1" ht="12">
      <c r="A95" s="39"/>
      <c r="B95" s="38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8"/>
    </row>
    <row r="96" spans="1:15" s="1" customFormat="1" ht="12">
      <c r="A96" s="39"/>
      <c r="B96" s="38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8"/>
    </row>
    <row r="97" spans="1:15" s="1" customFormat="1" ht="12">
      <c r="A97" s="39"/>
      <c r="B97" s="38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8"/>
    </row>
    <row r="98" spans="1:15" s="1" customFormat="1" ht="12">
      <c r="A98" s="39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8"/>
    </row>
    <row r="99" spans="1:15" s="1" customFormat="1" ht="12">
      <c r="A99" s="17"/>
      <c r="B99" s="3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8"/>
    </row>
    <row r="100" spans="3:15" ht="12">
      <c r="C100" s="10"/>
      <c r="D100" s="10"/>
      <c r="E100" s="10"/>
      <c r="F100" s="10"/>
      <c r="G100" s="10"/>
      <c r="H100" s="10"/>
      <c r="I100" s="10"/>
      <c r="J100" s="10"/>
      <c r="K100" s="10"/>
      <c r="L100" s="9"/>
      <c r="M100" s="9"/>
      <c r="N100" s="10"/>
      <c r="O100" s="7"/>
    </row>
    <row r="101" spans="3:15" ht="12">
      <c r="C101" s="10"/>
      <c r="D101" s="10"/>
      <c r="E101" s="10"/>
      <c r="F101" s="10"/>
      <c r="G101" s="10"/>
      <c r="H101" s="10"/>
      <c r="I101" s="10"/>
      <c r="J101" s="10"/>
      <c r="K101" s="10"/>
      <c r="L101" s="9"/>
      <c r="M101" s="9"/>
      <c r="N101" s="10"/>
      <c r="O101" s="7"/>
    </row>
    <row r="102" spans="3:15" ht="12">
      <c r="C102" s="10"/>
      <c r="D102" s="10"/>
      <c r="E102" s="10"/>
      <c r="F102" s="10"/>
      <c r="G102" s="10"/>
      <c r="H102" s="10"/>
      <c r="I102" s="10"/>
      <c r="J102" s="10"/>
      <c r="K102" s="10"/>
      <c r="L102" s="9"/>
      <c r="M102" s="9"/>
      <c r="N102" s="10"/>
      <c r="O102" s="7"/>
    </row>
    <row r="103" spans="3:15" ht="12">
      <c r="C103" s="10"/>
      <c r="D103" s="10"/>
      <c r="E103" s="10"/>
      <c r="F103" s="10"/>
      <c r="G103" s="10"/>
      <c r="H103" s="10"/>
      <c r="I103" s="10"/>
      <c r="J103" s="10"/>
      <c r="K103" s="10"/>
      <c r="L103" s="9"/>
      <c r="M103" s="9"/>
      <c r="N103" s="10"/>
      <c r="O103" s="7"/>
    </row>
    <row r="104" spans="3:15" ht="12">
      <c r="C104" s="10"/>
      <c r="D104" s="10"/>
      <c r="E104" s="10"/>
      <c r="F104" s="10"/>
      <c r="G104" s="10"/>
      <c r="H104" s="10"/>
      <c r="I104" s="10"/>
      <c r="J104" s="10"/>
      <c r="K104" s="10"/>
      <c r="L104" s="9"/>
      <c r="M104" s="9"/>
      <c r="N104" s="10"/>
      <c r="O104" s="7"/>
    </row>
    <row r="105" spans="3:15" ht="12">
      <c r="C105" s="10"/>
      <c r="D105" s="10"/>
      <c r="E105" s="10"/>
      <c r="F105" s="10"/>
      <c r="G105" s="10"/>
      <c r="H105" s="10"/>
      <c r="I105" s="10"/>
      <c r="J105" s="10"/>
      <c r="K105" s="10"/>
      <c r="L105" s="9"/>
      <c r="M105" s="9"/>
      <c r="N105" s="10"/>
      <c r="O105" s="7"/>
    </row>
    <row r="106" spans="3:15" ht="12">
      <c r="C106" s="10"/>
      <c r="D106" s="10"/>
      <c r="E106" s="10"/>
      <c r="F106" s="10"/>
      <c r="G106" s="10"/>
      <c r="H106" s="10"/>
      <c r="I106" s="10"/>
      <c r="J106" s="10"/>
      <c r="K106" s="10"/>
      <c r="L106" s="9"/>
      <c r="M106" s="9"/>
      <c r="N106" s="10"/>
      <c r="O106" s="7"/>
    </row>
    <row r="107" spans="3:15" ht="12">
      <c r="C107" s="10"/>
      <c r="D107" s="10"/>
      <c r="E107" s="10"/>
      <c r="F107" s="10"/>
      <c r="G107" s="10"/>
      <c r="H107" s="10"/>
      <c r="I107" s="10"/>
      <c r="J107" s="10"/>
      <c r="K107" s="10"/>
      <c r="L107" s="9"/>
      <c r="M107" s="9"/>
      <c r="N107" s="10"/>
      <c r="O107" s="7"/>
    </row>
    <row r="108" spans="3:15" ht="12">
      <c r="C108" s="10"/>
      <c r="D108" s="10"/>
      <c r="E108" s="10"/>
      <c r="F108" s="10"/>
      <c r="G108" s="10"/>
      <c r="H108" s="10"/>
      <c r="I108" s="10"/>
      <c r="J108" s="10"/>
      <c r="K108" s="10"/>
      <c r="L108" s="9"/>
      <c r="M108" s="9"/>
      <c r="N108" s="10"/>
      <c r="O108" s="7"/>
    </row>
    <row r="109" spans="3:15" ht="12">
      <c r="C109" s="10"/>
      <c r="D109" s="10"/>
      <c r="E109" s="10"/>
      <c r="F109" s="10"/>
      <c r="G109" s="10"/>
      <c r="H109" s="10"/>
      <c r="I109" s="10"/>
      <c r="J109" s="10"/>
      <c r="K109" s="10"/>
      <c r="L109" s="9"/>
      <c r="M109" s="9"/>
      <c r="N109" s="10"/>
      <c r="O109" s="7"/>
    </row>
    <row r="110" spans="3:15" ht="12">
      <c r="C110" s="10"/>
      <c r="D110" s="10"/>
      <c r="E110" s="10"/>
      <c r="F110" s="10"/>
      <c r="G110" s="10"/>
      <c r="H110" s="10"/>
      <c r="I110" s="10"/>
      <c r="J110" s="10"/>
      <c r="K110" s="10"/>
      <c r="L110" s="9"/>
      <c r="M110" s="9"/>
      <c r="N110" s="10"/>
      <c r="O110" s="7"/>
    </row>
    <row r="111" spans="3:15" ht="12">
      <c r="C111" s="10"/>
      <c r="D111" s="10"/>
      <c r="E111" s="10"/>
      <c r="F111" s="10"/>
      <c r="G111" s="10"/>
      <c r="H111" s="10"/>
      <c r="I111" s="10"/>
      <c r="J111" s="10"/>
      <c r="K111" s="10"/>
      <c r="L111" s="9"/>
      <c r="M111" s="9"/>
      <c r="N111" s="10"/>
      <c r="O111" s="7"/>
    </row>
    <row r="112" spans="3:15" ht="12">
      <c r="C112" s="10"/>
      <c r="D112" s="10"/>
      <c r="E112" s="10"/>
      <c r="F112" s="10"/>
      <c r="G112" s="10"/>
      <c r="H112" s="10"/>
      <c r="I112" s="10"/>
      <c r="J112" s="10"/>
      <c r="K112" s="10"/>
      <c r="L112" s="9"/>
      <c r="M112" s="9"/>
      <c r="N112" s="10"/>
      <c r="O112" s="7"/>
    </row>
    <row r="113" spans="3:15" ht="12">
      <c r="C113" s="10"/>
      <c r="D113" s="10"/>
      <c r="E113" s="10"/>
      <c r="F113" s="10"/>
      <c r="G113" s="10"/>
      <c r="H113" s="10"/>
      <c r="I113" s="10"/>
      <c r="J113" s="10"/>
      <c r="K113" s="10"/>
      <c r="L113" s="9"/>
      <c r="M113" s="9"/>
      <c r="N113" s="10"/>
      <c r="O113" s="7"/>
    </row>
    <row r="114" spans="3:15" ht="12">
      <c r="C114" s="10"/>
      <c r="D114" s="10"/>
      <c r="E114" s="10"/>
      <c r="F114" s="10"/>
      <c r="G114" s="10"/>
      <c r="H114" s="10"/>
      <c r="I114" s="10"/>
      <c r="J114" s="10"/>
      <c r="K114" s="10"/>
      <c r="L114" s="9"/>
      <c r="M114" s="9"/>
      <c r="N114" s="10"/>
      <c r="O114" s="7"/>
    </row>
    <row r="115" spans="3:15" ht="12">
      <c r="C115" s="10"/>
      <c r="D115" s="10"/>
      <c r="E115" s="10"/>
      <c r="F115" s="10"/>
      <c r="G115" s="10"/>
      <c r="H115" s="10"/>
      <c r="I115" s="10"/>
      <c r="J115" s="10"/>
      <c r="K115" s="10"/>
      <c r="L115" s="9"/>
      <c r="M115" s="9"/>
      <c r="N115" s="10"/>
      <c r="O115" s="7"/>
    </row>
    <row r="116" spans="3:15" ht="12">
      <c r="C116" s="10"/>
      <c r="D116" s="10"/>
      <c r="E116" s="10"/>
      <c r="F116" s="10"/>
      <c r="G116" s="10"/>
      <c r="H116" s="10"/>
      <c r="I116" s="10"/>
      <c r="J116" s="10"/>
      <c r="K116" s="10"/>
      <c r="L116" s="9"/>
      <c r="M116" s="9"/>
      <c r="N116" s="10"/>
      <c r="O116" s="7"/>
    </row>
    <row r="117" spans="3:15" ht="12">
      <c r="C117" s="10"/>
      <c r="D117" s="10"/>
      <c r="E117" s="10"/>
      <c r="F117" s="10"/>
      <c r="G117" s="10"/>
      <c r="H117" s="10"/>
      <c r="I117" s="10"/>
      <c r="J117" s="10"/>
      <c r="K117" s="10"/>
      <c r="L117" s="9"/>
      <c r="M117" s="9"/>
      <c r="N117" s="10"/>
      <c r="O117" s="7"/>
    </row>
    <row r="118" spans="3:15" ht="12">
      <c r="C118" s="10"/>
      <c r="D118" s="10"/>
      <c r="E118" s="10"/>
      <c r="F118" s="10"/>
      <c r="G118" s="10"/>
      <c r="H118" s="10"/>
      <c r="I118" s="10"/>
      <c r="J118" s="10"/>
      <c r="K118" s="10"/>
      <c r="L118" s="9"/>
      <c r="M118" s="9"/>
      <c r="N118" s="10"/>
      <c r="O118" s="7"/>
    </row>
    <row r="119" spans="3:15" ht="12">
      <c r="C119" s="10"/>
      <c r="D119" s="10"/>
      <c r="E119" s="10"/>
      <c r="F119" s="10"/>
      <c r="G119" s="10"/>
      <c r="H119" s="10"/>
      <c r="I119" s="10"/>
      <c r="J119" s="10"/>
      <c r="K119" s="10"/>
      <c r="L119" s="9"/>
      <c r="M119" s="9"/>
      <c r="N119" s="10"/>
      <c r="O119" s="7"/>
    </row>
    <row r="120" spans="3:15" ht="12">
      <c r="C120" s="10"/>
      <c r="D120" s="10"/>
      <c r="E120" s="10"/>
      <c r="F120" s="10"/>
      <c r="G120" s="10"/>
      <c r="H120" s="10"/>
      <c r="I120" s="10"/>
      <c r="J120" s="10"/>
      <c r="K120" s="10"/>
      <c r="L120" s="9"/>
      <c r="M120" s="9"/>
      <c r="N120" s="10"/>
      <c r="O120" s="7"/>
    </row>
    <row r="121" spans="3:15" ht="12">
      <c r="C121" s="10"/>
      <c r="D121" s="10"/>
      <c r="E121" s="10"/>
      <c r="F121" s="10"/>
      <c r="G121" s="10"/>
      <c r="H121" s="10"/>
      <c r="I121" s="10"/>
      <c r="J121" s="10"/>
      <c r="K121" s="10"/>
      <c r="L121" s="9"/>
      <c r="M121" s="9"/>
      <c r="N121" s="10"/>
      <c r="O121" s="7"/>
    </row>
    <row r="122" spans="3:15" ht="12">
      <c r="C122" s="10"/>
      <c r="D122" s="10"/>
      <c r="E122" s="10"/>
      <c r="F122" s="10"/>
      <c r="G122" s="10"/>
      <c r="H122" s="10"/>
      <c r="I122" s="10"/>
      <c r="J122" s="10"/>
      <c r="K122" s="10"/>
      <c r="L122" s="9"/>
      <c r="M122" s="9"/>
      <c r="N122" s="10"/>
      <c r="O122" s="7"/>
    </row>
    <row r="123" spans="3:15" ht="12">
      <c r="C123" s="10"/>
      <c r="D123" s="10"/>
      <c r="E123" s="10"/>
      <c r="F123" s="10"/>
      <c r="G123" s="10"/>
      <c r="H123" s="10"/>
      <c r="I123" s="10"/>
      <c r="J123" s="10"/>
      <c r="K123" s="10"/>
      <c r="L123" s="9"/>
      <c r="M123" s="9"/>
      <c r="N123" s="10"/>
      <c r="O123" s="7"/>
    </row>
    <row r="124" spans="3:15" ht="12">
      <c r="C124" s="10"/>
      <c r="D124" s="10"/>
      <c r="E124" s="10"/>
      <c r="F124" s="10"/>
      <c r="G124" s="10"/>
      <c r="H124" s="10"/>
      <c r="I124" s="10"/>
      <c r="J124" s="10"/>
      <c r="K124" s="10"/>
      <c r="L124" s="9"/>
      <c r="M124" s="9"/>
      <c r="N124" s="10"/>
      <c r="O124" s="7"/>
    </row>
    <row r="125" spans="3:15" ht="12">
      <c r="C125" s="10"/>
      <c r="D125" s="10"/>
      <c r="E125" s="10"/>
      <c r="F125" s="10"/>
      <c r="G125" s="10"/>
      <c r="H125" s="10"/>
      <c r="I125" s="10"/>
      <c r="J125" s="10"/>
      <c r="K125" s="10"/>
      <c r="L125" s="9"/>
      <c r="M125" s="9"/>
      <c r="N125" s="10"/>
      <c r="O125" s="7"/>
    </row>
    <row r="126" spans="3:15" ht="12">
      <c r="C126" s="10"/>
      <c r="D126" s="10"/>
      <c r="E126" s="10"/>
      <c r="F126" s="10"/>
      <c r="G126" s="10"/>
      <c r="H126" s="10"/>
      <c r="I126" s="10"/>
      <c r="J126" s="10"/>
      <c r="K126" s="10"/>
      <c r="L126" s="9"/>
      <c r="M126" s="9"/>
      <c r="N126" s="10"/>
      <c r="O126" s="7"/>
    </row>
    <row r="127" spans="3:15" ht="12">
      <c r="C127" s="10"/>
      <c r="D127" s="10"/>
      <c r="E127" s="10"/>
      <c r="F127" s="10"/>
      <c r="G127" s="10"/>
      <c r="H127" s="10"/>
      <c r="I127" s="10"/>
      <c r="J127" s="10"/>
      <c r="K127" s="10"/>
      <c r="L127" s="9"/>
      <c r="M127" s="9"/>
      <c r="N127" s="10"/>
      <c r="O127" s="7"/>
    </row>
    <row r="128" spans="3:15" ht="12">
      <c r="C128" s="10"/>
      <c r="D128" s="10"/>
      <c r="E128" s="10"/>
      <c r="F128" s="10"/>
      <c r="G128" s="10"/>
      <c r="H128" s="10"/>
      <c r="I128" s="10"/>
      <c r="J128" s="10"/>
      <c r="K128" s="10"/>
      <c r="L128" s="9"/>
      <c r="M128" s="9"/>
      <c r="N128" s="10"/>
      <c r="O128" s="7"/>
    </row>
    <row r="129" spans="3:15" ht="12">
      <c r="C129" s="10"/>
      <c r="D129" s="10"/>
      <c r="E129" s="10"/>
      <c r="F129" s="10"/>
      <c r="G129" s="10"/>
      <c r="H129" s="10"/>
      <c r="I129" s="10"/>
      <c r="J129" s="10"/>
      <c r="K129" s="10"/>
      <c r="L129" s="9"/>
      <c r="M129" s="9"/>
      <c r="N129" s="10"/>
      <c r="O129" s="7"/>
    </row>
    <row r="130" spans="3:15" ht="12">
      <c r="C130" s="10"/>
      <c r="D130" s="10"/>
      <c r="E130" s="10"/>
      <c r="F130" s="10"/>
      <c r="G130" s="10"/>
      <c r="H130" s="10"/>
      <c r="I130" s="10"/>
      <c r="J130" s="10"/>
      <c r="K130" s="10"/>
      <c r="L130" s="9"/>
      <c r="M130" s="9"/>
      <c r="N130" s="10"/>
      <c r="O130" s="7"/>
    </row>
    <row r="131" spans="3:15" ht="12">
      <c r="C131" s="10"/>
      <c r="D131" s="10"/>
      <c r="E131" s="10"/>
      <c r="F131" s="10"/>
      <c r="G131" s="10"/>
      <c r="H131" s="10"/>
      <c r="I131" s="10"/>
      <c r="J131" s="10"/>
      <c r="K131" s="10"/>
      <c r="L131" s="9"/>
      <c r="M131" s="9"/>
      <c r="N131" s="10"/>
      <c r="O131" s="7"/>
    </row>
    <row r="132" spans="3:15" ht="12">
      <c r="C132" s="10"/>
      <c r="D132" s="10"/>
      <c r="E132" s="10"/>
      <c r="F132" s="10"/>
      <c r="G132" s="10"/>
      <c r="H132" s="10"/>
      <c r="I132" s="10"/>
      <c r="J132" s="10"/>
      <c r="K132" s="10"/>
      <c r="L132" s="9"/>
      <c r="M132" s="9"/>
      <c r="N132" s="10"/>
      <c r="O132" s="7"/>
    </row>
    <row r="133" spans="3:15" ht="12">
      <c r="C133" s="10"/>
      <c r="D133" s="10"/>
      <c r="E133" s="10"/>
      <c r="F133" s="10"/>
      <c r="G133" s="10"/>
      <c r="H133" s="10"/>
      <c r="I133" s="10"/>
      <c r="J133" s="10"/>
      <c r="K133" s="10"/>
      <c r="L133" s="9"/>
      <c r="M133" s="9"/>
      <c r="N133" s="10"/>
      <c r="O133" s="7"/>
    </row>
    <row r="134" spans="3:15" ht="12">
      <c r="C134" s="10"/>
      <c r="D134" s="10"/>
      <c r="E134" s="10"/>
      <c r="F134" s="10"/>
      <c r="G134" s="10"/>
      <c r="H134" s="10"/>
      <c r="I134" s="10"/>
      <c r="J134" s="10"/>
      <c r="K134" s="10"/>
      <c r="L134" s="9"/>
      <c r="M134" s="9"/>
      <c r="N134" s="10"/>
      <c r="O134" s="7"/>
    </row>
    <row r="135" spans="3:15" ht="12">
      <c r="C135" s="10"/>
      <c r="D135" s="10"/>
      <c r="E135" s="10"/>
      <c r="F135" s="10"/>
      <c r="G135" s="10"/>
      <c r="H135" s="10"/>
      <c r="I135" s="10"/>
      <c r="J135" s="10"/>
      <c r="K135" s="10"/>
      <c r="L135" s="9"/>
      <c r="M135" s="9"/>
      <c r="N135" s="10"/>
      <c r="O135" s="7"/>
    </row>
    <row r="136" spans="3:15" ht="12">
      <c r="C136" s="10"/>
      <c r="D136" s="10"/>
      <c r="E136" s="10"/>
      <c r="F136" s="10"/>
      <c r="G136" s="10"/>
      <c r="H136" s="10"/>
      <c r="I136" s="10"/>
      <c r="J136" s="10"/>
      <c r="K136" s="10"/>
      <c r="L136" s="9"/>
      <c r="M136" s="9"/>
      <c r="N136" s="10"/>
      <c r="O136" s="7"/>
    </row>
    <row r="137" spans="3:15" ht="12">
      <c r="C137" s="10"/>
      <c r="D137" s="10"/>
      <c r="E137" s="10"/>
      <c r="F137" s="10"/>
      <c r="G137" s="10"/>
      <c r="H137" s="10"/>
      <c r="I137" s="10"/>
      <c r="J137" s="10"/>
      <c r="K137" s="10"/>
      <c r="L137" s="9"/>
      <c r="M137" s="9"/>
      <c r="N137" s="10"/>
      <c r="O137" s="7"/>
    </row>
    <row r="138" spans="3:15" ht="12">
      <c r="C138" s="10"/>
      <c r="D138" s="10"/>
      <c r="E138" s="10"/>
      <c r="F138" s="10"/>
      <c r="G138" s="10"/>
      <c r="H138" s="10"/>
      <c r="I138" s="10"/>
      <c r="J138" s="10"/>
      <c r="K138" s="10"/>
      <c r="L138" s="9"/>
      <c r="M138" s="9"/>
      <c r="N138" s="10"/>
      <c r="O138" s="7"/>
    </row>
    <row r="139" spans="3:15" ht="12">
      <c r="C139" s="10"/>
      <c r="D139" s="10"/>
      <c r="E139" s="10"/>
      <c r="F139" s="10"/>
      <c r="G139" s="10"/>
      <c r="H139" s="10"/>
      <c r="I139" s="10"/>
      <c r="J139" s="10"/>
      <c r="K139" s="10"/>
      <c r="L139" s="9"/>
      <c r="M139" s="9"/>
      <c r="N139" s="10"/>
      <c r="O139" s="7"/>
    </row>
    <row r="140" spans="3:15" ht="12">
      <c r="C140" s="10"/>
      <c r="D140" s="10"/>
      <c r="E140" s="10"/>
      <c r="F140" s="10"/>
      <c r="G140" s="10"/>
      <c r="H140" s="10"/>
      <c r="I140" s="10"/>
      <c r="J140" s="10"/>
      <c r="K140" s="10"/>
      <c r="L140" s="9"/>
      <c r="M140" s="9"/>
      <c r="N140" s="10"/>
      <c r="O140" s="7"/>
    </row>
    <row r="141" spans="3:15" ht="12">
      <c r="C141" s="10"/>
      <c r="D141" s="10"/>
      <c r="E141" s="10"/>
      <c r="F141" s="10"/>
      <c r="G141" s="10"/>
      <c r="H141" s="10"/>
      <c r="I141" s="10"/>
      <c r="J141" s="10"/>
      <c r="K141" s="10"/>
      <c r="L141" s="9"/>
      <c r="M141" s="9"/>
      <c r="N141" s="10"/>
      <c r="O141" s="7"/>
    </row>
    <row r="142" spans="3:15" ht="12">
      <c r="C142" s="10"/>
      <c r="D142" s="10"/>
      <c r="E142" s="10"/>
      <c r="F142" s="10"/>
      <c r="G142" s="10"/>
      <c r="H142" s="10"/>
      <c r="I142" s="10"/>
      <c r="J142" s="10"/>
      <c r="K142" s="10"/>
      <c r="L142" s="9"/>
      <c r="M142" s="9"/>
      <c r="N142" s="10"/>
      <c r="O142" s="7"/>
    </row>
    <row r="143" spans="3:15" ht="12">
      <c r="C143" s="10"/>
      <c r="D143" s="10"/>
      <c r="E143" s="10"/>
      <c r="F143" s="10"/>
      <c r="G143" s="10"/>
      <c r="H143" s="10"/>
      <c r="I143" s="10"/>
      <c r="J143" s="10"/>
      <c r="K143" s="10"/>
      <c r="L143" s="9"/>
      <c r="M143" s="9"/>
      <c r="N143" s="10"/>
      <c r="O143" s="7"/>
    </row>
    <row r="144" spans="3:15" ht="12">
      <c r="C144" s="10"/>
      <c r="D144" s="10"/>
      <c r="E144" s="10"/>
      <c r="F144" s="10"/>
      <c r="G144" s="10"/>
      <c r="H144" s="10"/>
      <c r="I144" s="10"/>
      <c r="J144" s="10"/>
      <c r="K144" s="10"/>
      <c r="L144" s="9"/>
      <c r="M144" s="9"/>
      <c r="N144" s="10"/>
      <c r="O144" s="7"/>
    </row>
    <row r="145" spans="3:15" ht="12">
      <c r="C145" s="10"/>
      <c r="D145" s="10"/>
      <c r="E145" s="10"/>
      <c r="F145" s="10"/>
      <c r="G145" s="10"/>
      <c r="H145" s="10"/>
      <c r="I145" s="10"/>
      <c r="J145" s="10"/>
      <c r="K145" s="10"/>
      <c r="L145" s="9"/>
      <c r="M145" s="9"/>
      <c r="N145" s="10"/>
      <c r="O145" s="7"/>
    </row>
    <row r="146" spans="3:15" ht="12">
      <c r="C146" s="10"/>
      <c r="D146" s="10"/>
      <c r="E146" s="10"/>
      <c r="F146" s="10"/>
      <c r="G146" s="10"/>
      <c r="H146" s="10"/>
      <c r="I146" s="10"/>
      <c r="J146" s="10"/>
      <c r="K146" s="10"/>
      <c r="L146" s="9"/>
      <c r="M146" s="9"/>
      <c r="N146" s="10"/>
      <c r="O146" s="7"/>
    </row>
    <row r="147" spans="3:15" ht="12">
      <c r="C147" s="10"/>
      <c r="D147" s="10"/>
      <c r="E147" s="10"/>
      <c r="F147" s="10"/>
      <c r="G147" s="10"/>
      <c r="H147" s="10"/>
      <c r="I147" s="10"/>
      <c r="J147" s="10"/>
      <c r="K147" s="10"/>
      <c r="L147" s="9"/>
      <c r="M147" s="9"/>
      <c r="N147" s="10"/>
      <c r="O147" s="7"/>
    </row>
    <row r="148" spans="3:15" ht="12">
      <c r="C148" s="10"/>
      <c r="D148" s="10"/>
      <c r="E148" s="10"/>
      <c r="F148" s="10"/>
      <c r="G148" s="10"/>
      <c r="H148" s="10"/>
      <c r="I148" s="10"/>
      <c r="J148" s="10"/>
      <c r="K148" s="10"/>
      <c r="L148" s="9"/>
      <c r="M148" s="9"/>
      <c r="N148" s="10"/>
      <c r="O148" s="7"/>
    </row>
    <row r="149" ht="12">
      <c r="C149" s="10"/>
    </row>
    <row r="150" ht="12">
      <c r="C150" s="10"/>
    </row>
    <row r="151" ht="12">
      <c r="C151" s="10"/>
    </row>
    <row r="152" ht="12">
      <c r="C152" s="10"/>
    </row>
    <row r="153" ht="12">
      <c r="C153" s="10"/>
    </row>
    <row r="154" ht="12">
      <c r="C154" s="10"/>
    </row>
    <row r="155" ht="12">
      <c r="C155" s="10"/>
    </row>
    <row r="156" ht="12">
      <c r="C156" s="10"/>
    </row>
    <row r="157" ht="12">
      <c r="C157" s="10"/>
    </row>
    <row r="158" ht="12">
      <c r="C158" s="10"/>
    </row>
    <row r="159" ht="12">
      <c r="C159" s="10"/>
    </row>
    <row r="160" ht="12">
      <c r="C160" s="10"/>
    </row>
    <row r="161" ht="12">
      <c r="C161" s="10"/>
    </row>
    <row r="162" ht="12">
      <c r="C162" s="10"/>
    </row>
    <row r="163" ht="12">
      <c r="C163" s="10"/>
    </row>
    <row r="164" ht="12">
      <c r="C164" s="10"/>
    </row>
    <row r="165" ht="12">
      <c r="C165" s="10"/>
    </row>
    <row r="166" ht="12">
      <c r="C166" s="10"/>
    </row>
    <row r="167" ht="12">
      <c r="C167" s="10"/>
    </row>
    <row r="168" ht="12">
      <c r="C168" s="10"/>
    </row>
    <row r="169" ht="12">
      <c r="C169" s="10"/>
    </row>
    <row r="170" ht="12">
      <c r="C170" s="10"/>
    </row>
    <row r="171" ht="12">
      <c r="C171" s="10"/>
    </row>
    <row r="172" ht="12">
      <c r="C172" s="10"/>
    </row>
    <row r="173" ht="12">
      <c r="C173" s="10"/>
    </row>
    <row r="174" ht="12">
      <c r="C174" s="10"/>
    </row>
    <row r="175" ht="12">
      <c r="C175" s="10"/>
    </row>
    <row r="176" ht="12">
      <c r="C176" s="10"/>
    </row>
    <row r="177" ht="12">
      <c r="C177" s="10"/>
    </row>
    <row r="178" ht="12">
      <c r="C178" s="10"/>
    </row>
    <row r="179" ht="12">
      <c r="C179" s="10"/>
    </row>
    <row r="180" ht="12">
      <c r="C180" s="10"/>
    </row>
    <row r="181" ht="12">
      <c r="C181" s="10"/>
    </row>
    <row r="182" ht="12">
      <c r="C182" s="10"/>
    </row>
    <row r="183" ht="12">
      <c r="C183" s="10"/>
    </row>
    <row r="184" ht="12">
      <c r="C184" s="10"/>
    </row>
    <row r="185" ht="12">
      <c r="C185" s="10"/>
    </row>
    <row r="186" ht="12">
      <c r="C186" s="10"/>
    </row>
    <row r="187" ht="12">
      <c r="C187" s="10"/>
    </row>
    <row r="188" ht="12">
      <c r="C188" s="10"/>
    </row>
    <row r="189" ht="12">
      <c r="C189" s="10"/>
    </row>
    <row r="190" ht="12">
      <c r="C190" s="10"/>
    </row>
    <row r="191" ht="12">
      <c r="C191" s="10"/>
    </row>
    <row r="192" ht="12">
      <c r="C192" s="10"/>
    </row>
    <row r="193" ht="12">
      <c r="C193" s="10"/>
    </row>
    <row r="194" ht="12">
      <c r="C194" s="10"/>
    </row>
    <row r="195" ht="12">
      <c r="C195" s="10"/>
    </row>
    <row r="196" ht="12">
      <c r="C196" s="10"/>
    </row>
    <row r="197" ht="12">
      <c r="C197" s="10"/>
    </row>
    <row r="198" ht="12">
      <c r="C198" s="10"/>
    </row>
    <row r="199" ht="12">
      <c r="C199" s="10"/>
    </row>
    <row r="200" ht="12">
      <c r="C200" s="10"/>
    </row>
    <row r="201" ht="12">
      <c r="C201" s="10"/>
    </row>
    <row r="202" ht="12">
      <c r="C202" s="10"/>
    </row>
    <row r="203" ht="12">
      <c r="C203" s="10"/>
    </row>
    <row r="204" ht="12">
      <c r="C204" s="10"/>
    </row>
    <row r="205" ht="12">
      <c r="C205" s="10"/>
    </row>
    <row r="206" ht="12">
      <c r="C206" s="10"/>
    </row>
    <row r="207" ht="12">
      <c r="C207" s="10"/>
    </row>
    <row r="208" ht="12">
      <c r="C208" s="10"/>
    </row>
    <row r="209" ht="12">
      <c r="C209" s="10"/>
    </row>
    <row r="210" ht="12">
      <c r="C210" s="10"/>
    </row>
    <row r="211" ht="12">
      <c r="C211" s="10"/>
    </row>
    <row r="212" ht="12">
      <c r="C212" s="10"/>
    </row>
    <row r="213" ht="12">
      <c r="C213" s="10"/>
    </row>
    <row r="214" ht="12">
      <c r="C214" s="10"/>
    </row>
    <row r="215" ht="12">
      <c r="C215" s="10"/>
    </row>
    <row r="216" ht="12">
      <c r="C216" s="10"/>
    </row>
    <row r="217" ht="12">
      <c r="C217" s="10"/>
    </row>
    <row r="218" ht="12">
      <c r="C218" s="10"/>
    </row>
    <row r="219" ht="12">
      <c r="C219" s="10"/>
    </row>
    <row r="220" ht="12">
      <c r="C220" s="10"/>
    </row>
    <row r="221" ht="12">
      <c r="C221" s="10"/>
    </row>
    <row r="222" ht="12">
      <c r="C222" s="10"/>
    </row>
    <row r="223" ht="12">
      <c r="C223" s="10"/>
    </row>
    <row r="224" ht="12">
      <c r="C224" s="10"/>
    </row>
    <row r="225" ht="12">
      <c r="C225" s="10"/>
    </row>
    <row r="226" ht="12">
      <c r="C226" s="10"/>
    </row>
    <row r="227" ht="12">
      <c r="C227" s="10"/>
    </row>
    <row r="228" ht="12">
      <c r="C228" s="10"/>
    </row>
    <row r="229" ht="12">
      <c r="C229" s="10"/>
    </row>
    <row r="230" ht="12">
      <c r="C230" s="10"/>
    </row>
    <row r="231" ht="12">
      <c r="C231" s="10"/>
    </row>
    <row r="232" ht="12">
      <c r="C232" s="10"/>
    </row>
    <row r="233" ht="12">
      <c r="C233" s="10"/>
    </row>
    <row r="234" ht="12">
      <c r="C234" s="10"/>
    </row>
    <row r="235" ht="12">
      <c r="C235" s="10"/>
    </row>
    <row r="236" ht="12">
      <c r="C236" s="10"/>
    </row>
    <row r="237" ht="12">
      <c r="C237" s="10"/>
    </row>
    <row r="238" ht="12">
      <c r="C238" s="10"/>
    </row>
    <row r="239" ht="12">
      <c r="C239" s="10"/>
    </row>
    <row r="240" ht="12">
      <c r="C240" s="10"/>
    </row>
    <row r="241" ht="12">
      <c r="C241" s="10"/>
    </row>
    <row r="242" ht="12">
      <c r="C242" s="10"/>
    </row>
    <row r="243" ht="12">
      <c r="C243" s="10"/>
    </row>
    <row r="244" ht="12">
      <c r="C244" s="10"/>
    </row>
    <row r="245" ht="12">
      <c r="C245" s="10"/>
    </row>
    <row r="246" ht="12">
      <c r="C246" s="10"/>
    </row>
    <row r="247" ht="12">
      <c r="C247" s="10"/>
    </row>
    <row r="248" ht="12">
      <c r="C248" s="10"/>
    </row>
    <row r="249" ht="12">
      <c r="C249" s="10"/>
    </row>
    <row r="250" ht="12">
      <c r="C250" s="10"/>
    </row>
    <row r="251" ht="12">
      <c r="C251" s="10"/>
    </row>
    <row r="252" ht="12">
      <c r="C252" s="10"/>
    </row>
    <row r="253" ht="12">
      <c r="C253" s="10"/>
    </row>
    <row r="254" ht="12">
      <c r="C254" s="10"/>
    </row>
    <row r="255" ht="12">
      <c r="C255" s="10"/>
    </row>
    <row r="256" ht="12">
      <c r="C256" s="10"/>
    </row>
    <row r="257" ht="12">
      <c r="C257" s="10"/>
    </row>
    <row r="258" ht="12">
      <c r="C258" s="10"/>
    </row>
    <row r="259" ht="12">
      <c r="C259" s="10"/>
    </row>
    <row r="260" ht="12">
      <c r="C260" s="10"/>
    </row>
    <row r="261" ht="12">
      <c r="C261" s="10"/>
    </row>
    <row r="262" ht="12">
      <c r="C262" s="10"/>
    </row>
    <row r="263" ht="12">
      <c r="C263" s="10"/>
    </row>
    <row r="264" ht="12">
      <c r="C264" s="10"/>
    </row>
    <row r="265" ht="12">
      <c r="C265" s="10"/>
    </row>
    <row r="266" ht="12">
      <c r="C266" s="10"/>
    </row>
    <row r="267" ht="12">
      <c r="C267" s="10"/>
    </row>
    <row r="268" ht="12">
      <c r="C268" s="10"/>
    </row>
    <row r="269" ht="12">
      <c r="C269" s="10"/>
    </row>
    <row r="270" ht="12">
      <c r="C270" s="10"/>
    </row>
    <row r="271" ht="12">
      <c r="C271" s="10"/>
    </row>
    <row r="272" ht="12">
      <c r="C272" s="10"/>
    </row>
    <row r="273" ht="12">
      <c r="C273" s="10"/>
    </row>
    <row r="274" ht="12">
      <c r="C274" s="10"/>
    </row>
    <row r="275" ht="12">
      <c r="C275" s="10"/>
    </row>
    <row r="276" ht="12">
      <c r="C276" s="10"/>
    </row>
    <row r="277" ht="12">
      <c r="C277" s="10"/>
    </row>
    <row r="278" ht="12">
      <c r="C278" s="10"/>
    </row>
    <row r="279" ht="12">
      <c r="C279" s="10"/>
    </row>
    <row r="280" ht="12">
      <c r="C280" s="10"/>
    </row>
    <row r="281" ht="12">
      <c r="C281" s="10"/>
    </row>
    <row r="282" ht="12">
      <c r="C282" s="10"/>
    </row>
    <row r="283" ht="12">
      <c r="C283" s="10"/>
    </row>
    <row r="284" ht="12">
      <c r="C284" s="10"/>
    </row>
    <row r="285" ht="12">
      <c r="C285" s="10"/>
    </row>
    <row r="286" ht="12">
      <c r="C286" s="10"/>
    </row>
    <row r="287" ht="12">
      <c r="C287" s="10"/>
    </row>
    <row r="288" ht="12">
      <c r="C288" s="10"/>
    </row>
    <row r="289" ht="12">
      <c r="C289" s="10"/>
    </row>
    <row r="290" ht="12">
      <c r="C290" s="10"/>
    </row>
    <row r="291" ht="12">
      <c r="C291" s="10"/>
    </row>
    <row r="292" ht="12">
      <c r="C292" s="10"/>
    </row>
    <row r="293" ht="12">
      <c r="C293" s="10"/>
    </row>
    <row r="294" ht="12">
      <c r="C294" s="10"/>
    </row>
    <row r="295" ht="12">
      <c r="C295" s="10"/>
    </row>
    <row r="296" ht="12">
      <c r="C296" s="10"/>
    </row>
    <row r="297" ht="12">
      <c r="C297" s="10"/>
    </row>
    <row r="298" ht="12">
      <c r="C298" s="10"/>
    </row>
    <row r="299" ht="12">
      <c r="C299" s="10"/>
    </row>
    <row r="300" ht="12">
      <c r="C300" s="10"/>
    </row>
    <row r="301" ht="12">
      <c r="C301" s="10"/>
    </row>
    <row r="302" ht="12">
      <c r="C302" s="10"/>
    </row>
    <row r="303" ht="12">
      <c r="C303" s="10"/>
    </row>
    <row r="304" ht="12">
      <c r="C304" s="10"/>
    </row>
    <row r="305" ht="12">
      <c r="C305" s="10"/>
    </row>
    <row r="306" ht="12">
      <c r="C306" s="10"/>
    </row>
    <row r="307" ht="12">
      <c r="C307" s="10"/>
    </row>
    <row r="308" ht="12">
      <c r="C308" s="10"/>
    </row>
    <row r="309" ht="12">
      <c r="C309" s="10"/>
    </row>
    <row r="310" ht="12">
      <c r="C310" s="10"/>
    </row>
    <row r="311" ht="12">
      <c r="C311" s="10"/>
    </row>
    <row r="312" ht="12">
      <c r="C312" s="10"/>
    </row>
    <row r="313" ht="12">
      <c r="C313" s="10"/>
    </row>
    <row r="314" ht="12">
      <c r="C314" s="10"/>
    </row>
    <row r="315" ht="12">
      <c r="C315" s="10"/>
    </row>
    <row r="316" ht="12">
      <c r="C316" s="10"/>
    </row>
    <row r="317" ht="12">
      <c r="C317" s="10"/>
    </row>
    <row r="318" ht="12">
      <c r="C318" s="10"/>
    </row>
    <row r="319" ht="12">
      <c r="C319" s="10"/>
    </row>
    <row r="320" ht="12">
      <c r="C320" s="10"/>
    </row>
    <row r="321" ht="12">
      <c r="C321" s="10"/>
    </row>
    <row r="322" ht="12">
      <c r="C322" s="10"/>
    </row>
    <row r="323" ht="12">
      <c r="C323" s="10"/>
    </row>
    <row r="324" ht="12">
      <c r="C324" s="10"/>
    </row>
    <row r="325" ht="12">
      <c r="C325" s="10"/>
    </row>
    <row r="326" ht="12">
      <c r="C326" s="10"/>
    </row>
    <row r="327" ht="12">
      <c r="C327" s="10"/>
    </row>
    <row r="328" ht="12">
      <c r="C328" s="10"/>
    </row>
    <row r="329" ht="12">
      <c r="C329" s="10"/>
    </row>
    <row r="330" ht="12">
      <c r="C330" s="10"/>
    </row>
    <row r="331" ht="12">
      <c r="C331" s="10"/>
    </row>
    <row r="332" ht="12">
      <c r="C332" s="10"/>
    </row>
    <row r="333" ht="12">
      <c r="C333" s="10"/>
    </row>
    <row r="334" ht="12">
      <c r="C334" s="10"/>
    </row>
    <row r="335" ht="12">
      <c r="C335" s="10"/>
    </row>
    <row r="336" ht="12">
      <c r="C336" s="10"/>
    </row>
    <row r="337" ht="12">
      <c r="C337" s="10"/>
    </row>
    <row r="338" ht="12">
      <c r="C338" s="10"/>
    </row>
    <row r="339" ht="12">
      <c r="C339" s="10"/>
    </row>
    <row r="340" ht="12">
      <c r="C340" s="10"/>
    </row>
    <row r="341" ht="12">
      <c r="C341" s="10"/>
    </row>
    <row r="342" ht="12">
      <c r="C342" s="10"/>
    </row>
    <row r="343" ht="12">
      <c r="C343" s="10"/>
    </row>
    <row r="344" ht="12">
      <c r="C344" s="10"/>
    </row>
    <row r="345" ht="12">
      <c r="C345" s="10"/>
    </row>
    <row r="346" ht="12">
      <c r="C346" s="10"/>
    </row>
    <row r="347" ht="12">
      <c r="C347" s="10"/>
    </row>
    <row r="348" ht="12">
      <c r="C348" s="10"/>
    </row>
    <row r="349" ht="12">
      <c r="C349" s="10"/>
    </row>
    <row r="350" ht="12">
      <c r="C350" s="10"/>
    </row>
    <row r="351" ht="12">
      <c r="C351" s="10"/>
    </row>
    <row r="352" ht="12">
      <c r="C352" s="10"/>
    </row>
    <row r="353" ht="12">
      <c r="C353" s="10"/>
    </row>
    <row r="354" ht="12">
      <c r="C354" s="10"/>
    </row>
    <row r="355" ht="12">
      <c r="C355" s="10"/>
    </row>
    <row r="356" ht="12">
      <c r="C356" s="10"/>
    </row>
    <row r="357" ht="12">
      <c r="C357" s="10"/>
    </row>
    <row r="358" ht="12">
      <c r="C358" s="10"/>
    </row>
    <row r="359" ht="12">
      <c r="C359" s="10"/>
    </row>
    <row r="360" ht="12">
      <c r="C360" s="10"/>
    </row>
    <row r="361" ht="12">
      <c r="C361" s="10"/>
    </row>
    <row r="362" ht="12">
      <c r="C362" s="10"/>
    </row>
    <row r="363" ht="12">
      <c r="C363" s="10"/>
    </row>
    <row r="364" ht="12">
      <c r="C364" s="10"/>
    </row>
    <row r="365" ht="12">
      <c r="C365" s="10"/>
    </row>
    <row r="366" ht="12">
      <c r="C366" s="10"/>
    </row>
    <row r="367" ht="12">
      <c r="C367" s="10"/>
    </row>
    <row r="368" ht="12">
      <c r="C368" s="10"/>
    </row>
    <row r="369" ht="12">
      <c r="C369" s="10"/>
    </row>
    <row r="370" ht="12">
      <c r="C370" s="10"/>
    </row>
    <row r="371" ht="12">
      <c r="C371" s="10"/>
    </row>
    <row r="372" ht="12">
      <c r="C372" s="10"/>
    </row>
    <row r="373" ht="12">
      <c r="C373" s="10"/>
    </row>
    <row r="374" ht="12">
      <c r="C374" s="10"/>
    </row>
    <row r="375" ht="12">
      <c r="C375" s="10"/>
    </row>
    <row r="376" ht="12">
      <c r="C376" s="10"/>
    </row>
    <row r="377" ht="12">
      <c r="C377" s="10"/>
    </row>
    <row r="378" ht="12">
      <c r="C378" s="10"/>
    </row>
    <row r="379" ht="12">
      <c r="C379" s="10"/>
    </row>
    <row r="380" ht="12">
      <c r="C380" s="10"/>
    </row>
    <row r="381" ht="12">
      <c r="C381" s="10"/>
    </row>
    <row r="382" ht="12">
      <c r="C382" s="10"/>
    </row>
    <row r="383" ht="12">
      <c r="C383" s="10"/>
    </row>
    <row r="384" ht="12">
      <c r="C384" s="10"/>
    </row>
    <row r="385" ht="12">
      <c r="C385" s="10"/>
    </row>
    <row r="386" ht="12">
      <c r="C386" s="10"/>
    </row>
    <row r="387" ht="12">
      <c r="C387" s="10"/>
    </row>
    <row r="388" ht="12">
      <c r="C388" s="10"/>
    </row>
    <row r="389" ht="12">
      <c r="C389" s="10"/>
    </row>
    <row r="390" ht="12">
      <c r="C390" s="10"/>
    </row>
    <row r="391" ht="12">
      <c r="C391" s="10"/>
    </row>
    <row r="392" ht="12">
      <c r="C392" s="10"/>
    </row>
    <row r="393" ht="12">
      <c r="C393" s="10"/>
    </row>
    <row r="394" ht="12">
      <c r="C394" s="10"/>
    </row>
    <row r="395" ht="12">
      <c r="C395" s="10"/>
    </row>
    <row r="396" ht="12">
      <c r="C396" s="10"/>
    </row>
    <row r="397" ht="12">
      <c r="C397" s="10"/>
    </row>
    <row r="398" ht="12">
      <c r="C398" s="10"/>
    </row>
    <row r="399" ht="12">
      <c r="C399" s="10"/>
    </row>
    <row r="400" ht="12">
      <c r="C400" s="10"/>
    </row>
    <row r="401" ht="12">
      <c r="C401" s="10"/>
    </row>
    <row r="402" ht="12">
      <c r="C402" s="10"/>
    </row>
    <row r="403" ht="12">
      <c r="C403" s="10"/>
    </row>
    <row r="404" ht="12">
      <c r="C404" s="10"/>
    </row>
    <row r="405" ht="12">
      <c r="C405" s="10"/>
    </row>
    <row r="406" ht="12">
      <c r="C406" s="10"/>
    </row>
    <row r="407" ht="12">
      <c r="C407" s="10"/>
    </row>
    <row r="408" ht="12">
      <c r="C408" s="10"/>
    </row>
    <row r="409" ht="12">
      <c r="C409" s="10"/>
    </row>
    <row r="410" ht="12">
      <c r="C410" s="10"/>
    </row>
    <row r="411" ht="12">
      <c r="C411" s="10"/>
    </row>
    <row r="412" ht="12">
      <c r="C412" s="10"/>
    </row>
    <row r="413" ht="12">
      <c r="C413" s="10"/>
    </row>
    <row r="414" ht="12">
      <c r="C414" s="10"/>
    </row>
    <row r="415" ht="12">
      <c r="C415" s="10"/>
    </row>
    <row r="416" ht="12">
      <c r="C416" s="10"/>
    </row>
    <row r="417" ht="12">
      <c r="C417" s="10"/>
    </row>
    <row r="418" ht="12">
      <c r="C418" s="10"/>
    </row>
    <row r="419" ht="12">
      <c r="C419" s="10"/>
    </row>
    <row r="420" ht="12">
      <c r="C420" s="10"/>
    </row>
    <row r="421" ht="12">
      <c r="C421" s="10"/>
    </row>
    <row r="422" ht="12">
      <c r="C422" s="10"/>
    </row>
    <row r="423" ht="12">
      <c r="C423" s="10"/>
    </row>
    <row r="424" ht="12">
      <c r="C424" s="10"/>
    </row>
    <row r="425" ht="12">
      <c r="C425" s="10"/>
    </row>
    <row r="426" ht="12">
      <c r="C426" s="10"/>
    </row>
    <row r="427" ht="12">
      <c r="C427" s="10"/>
    </row>
    <row r="428" ht="12">
      <c r="C428" s="10"/>
    </row>
    <row r="429" ht="12">
      <c r="C429" s="10"/>
    </row>
    <row r="430" ht="12">
      <c r="C430" s="10"/>
    </row>
    <row r="431" ht="12">
      <c r="C431" s="10"/>
    </row>
    <row r="432" ht="12">
      <c r="C432" s="10"/>
    </row>
    <row r="433" ht="12">
      <c r="C433" s="10"/>
    </row>
    <row r="434" ht="12">
      <c r="C434" s="10"/>
    </row>
    <row r="435" ht="12">
      <c r="C435" s="10"/>
    </row>
    <row r="436" ht="12">
      <c r="C436" s="10"/>
    </row>
    <row r="437" ht="12">
      <c r="C437" s="10"/>
    </row>
    <row r="438" ht="12">
      <c r="C438" s="10"/>
    </row>
    <row r="439" ht="12">
      <c r="C439" s="10"/>
    </row>
    <row r="440" ht="12">
      <c r="C440" s="10"/>
    </row>
    <row r="441" ht="12">
      <c r="C441" s="10"/>
    </row>
    <row r="442" ht="12">
      <c r="C442" s="10"/>
    </row>
    <row r="443" ht="12">
      <c r="C443" s="10"/>
    </row>
    <row r="444" ht="12">
      <c r="C444" s="10"/>
    </row>
    <row r="445" ht="12">
      <c r="C445" s="10"/>
    </row>
    <row r="446" ht="12">
      <c r="C446" s="10"/>
    </row>
    <row r="447" ht="12">
      <c r="C447" s="10"/>
    </row>
    <row r="448" ht="12">
      <c r="C448" s="10"/>
    </row>
    <row r="449" ht="12">
      <c r="C449" s="10"/>
    </row>
    <row r="450" ht="12">
      <c r="C450" s="10"/>
    </row>
    <row r="451" ht="12">
      <c r="C451" s="10"/>
    </row>
    <row r="452" ht="12">
      <c r="C452" s="10"/>
    </row>
    <row r="453" ht="12">
      <c r="C453" s="10"/>
    </row>
    <row r="454" ht="12">
      <c r="C454" s="10"/>
    </row>
    <row r="455" ht="12">
      <c r="C455" s="10"/>
    </row>
    <row r="456" ht="12">
      <c r="C456" s="10"/>
    </row>
    <row r="457" ht="12">
      <c r="C457" s="10"/>
    </row>
    <row r="458" ht="12">
      <c r="C458" s="10"/>
    </row>
    <row r="459" ht="12">
      <c r="C459" s="10"/>
    </row>
    <row r="460" ht="12">
      <c r="C460" s="10"/>
    </row>
    <row r="461" ht="12">
      <c r="C461" s="10"/>
    </row>
    <row r="462" ht="12">
      <c r="C462" s="10"/>
    </row>
    <row r="463" ht="12">
      <c r="C463" s="10"/>
    </row>
    <row r="464" ht="12">
      <c r="C464" s="10"/>
    </row>
    <row r="465" ht="12">
      <c r="C465" s="10"/>
    </row>
    <row r="466" ht="12">
      <c r="C466" s="10"/>
    </row>
    <row r="467" ht="12">
      <c r="C467" s="10"/>
    </row>
    <row r="468" ht="12">
      <c r="C468" s="10"/>
    </row>
    <row r="469" ht="12">
      <c r="C469" s="10"/>
    </row>
    <row r="470" ht="12">
      <c r="C470" s="10"/>
    </row>
    <row r="471" ht="12">
      <c r="C471" s="10"/>
    </row>
    <row r="472" ht="12">
      <c r="C472" s="10"/>
    </row>
    <row r="473" ht="12">
      <c r="C473" s="10"/>
    </row>
    <row r="474" ht="12">
      <c r="C474" s="10"/>
    </row>
    <row r="475" ht="12">
      <c r="C475" s="10"/>
    </row>
    <row r="476" ht="12">
      <c r="C476" s="10"/>
    </row>
    <row r="477" ht="12">
      <c r="C477" s="10"/>
    </row>
    <row r="478" ht="12">
      <c r="C478" s="10"/>
    </row>
    <row r="479" ht="12">
      <c r="C479" s="10"/>
    </row>
    <row r="480" ht="12">
      <c r="C480" s="10"/>
    </row>
    <row r="481" ht="12">
      <c r="C481" s="10"/>
    </row>
    <row r="482" ht="12">
      <c r="C482" s="10"/>
    </row>
    <row r="483" ht="12">
      <c r="C483" s="10"/>
    </row>
    <row r="484" ht="12">
      <c r="C484" s="10"/>
    </row>
    <row r="485" ht="12">
      <c r="C485" s="10"/>
    </row>
    <row r="486" ht="12">
      <c r="C486" s="10"/>
    </row>
    <row r="487" ht="12">
      <c r="C487" s="10"/>
    </row>
    <row r="488" ht="12">
      <c r="C488" s="10"/>
    </row>
    <row r="489" ht="12">
      <c r="C489" s="10"/>
    </row>
    <row r="490" ht="12">
      <c r="C490" s="10"/>
    </row>
    <row r="491" ht="12">
      <c r="C491" s="10"/>
    </row>
    <row r="492" ht="12">
      <c r="C492" s="10"/>
    </row>
    <row r="493" ht="12">
      <c r="C493" s="10"/>
    </row>
    <row r="494" ht="12">
      <c r="C494" s="10"/>
    </row>
    <row r="495" ht="12">
      <c r="C495" s="10"/>
    </row>
    <row r="496" ht="12">
      <c r="C496" s="10"/>
    </row>
    <row r="497" ht="12">
      <c r="C497" s="10"/>
    </row>
    <row r="498" ht="12">
      <c r="C498" s="10"/>
    </row>
    <row r="499" ht="12">
      <c r="C499" s="10"/>
    </row>
    <row r="500" ht="12">
      <c r="C500" s="10"/>
    </row>
    <row r="501" ht="12">
      <c r="C501" s="10"/>
    </row>
    <row r="502" ht="12">
      <c r="C502" s="10"/>
    </row>
    <row r="503" ht="12">
      <c r="C503" s="10"/>
    </row>
    <row r="504" ht="12">
      <c r="C504" s="10"/>
    </row>
    <row r="505" ht="12">
      <c r="C505" s="10"/>
    </row>
    <row r="506" ht="12">
      <c r="C506" s="10"/>
    </row>
    <row r="507" ht="12">
      <c r="C507" s="10"/>
    </row>
    <row r="508" ht="12">
      <c r="C508" s="10"/>
    </row>
    <row r="509" ht="12">
      <c r="C509" s="10"/>
    </row>
    <row r="510" ht="12">
      <c r="C510" s="10"/>
    </row>
    <row r="511" ht="12">
      <c r="C511" s="10"/>
    </row>
    <row r="512" ht="12">
      <c r="C512" s="10"/>
    </row>
    <row r="513" ht="12">
      <c r="C513" s="10"/>
    </row>
    <row r="514" ht="12">
      <c r="C514" s="10"/>
    </row>
    <row r="515" ht="12">
      <c r="C515" s="10"/>
    </row>
    <row r="516" ht="12">
      <c r="C516" s="10"/>
    </row>
    <row r="517" ht="12">
      <c r="C517" s="10"/>
    </row>
    <row r="518" ht="12">
      <c r="C518" s="10"/>
    </row>
    <row r="519" ht="12">
      <c r="C519" s="10"/>
    </row>
    <row r="520" ht="12">
      <c r="C520" s="10"/>
    </row>
    <row r="521" ht="12">
      <c r="C521" s="10"/>
    </row>
    <row r="522" ht="12">
      <c r="C522" s="10"/>
    </row>
    <row r="523" ht="12">
      <c r="C523" s="10"/>
    </row>
    <row r="524" ht="12">
      <c r="C524" s="10"/>
    </row>
    <row r="525" ht="12">
      <c r="C525" s="10"/>
    </row>
    <row r="526" ht="12">
      <c r="C526" s="10"/>
    </row>
    <row r="527" ht="12">
      <c r="C527" s="10"/>
    </row>
    <row r="528" ht="12">
      <c r="C528" s="10"/>
    </row>
    <row r="529" ht="12">
      <c r="C529" s="10"/>
    </row>
    <row r="530" ht="12">
      <c r="C530" s="10"/>
    </row>
    <row r="531" ht="12">
      <c r="C531" s="10"/>
    </row>
    <row r="532" ht="12">
      <c r="C532" s="10"/>
    </row>
    <row r="533" ht="12">
      <c r="C533" s="10"/>
    </row>
    <row r="534" ht="12">
      <c r="C534" s="10"/>
    </row>
    <row r="535" ht="12">
      <c r="C535" s="10"/>
    </row>
    <row r="536" ht="12">
      <c r="C536" s="10"/>
    </row>
    <row r="537" ht="12">
      <c r="C537" s="10"/>
    </row>
    <row r="538" ht="12">
      <c r="C538" s="10"/>
    </row>
    <row r="539" ht="12">
      <c r="C539" s="10"/>
    </row>
    <row r="540" ht="12">
      <c r="C540" s="10"/>
    </row>
    <row r="541" ht="12">
      <c r="C541" s="10"/>
    </row>
    <row r="542" ht="12">
      <c r="C542" s="10"/>
    </row>
    <row r="543" ht="12">
      <c r="C543" s="10"/>
    </row>
    <row r="544" ht="12">
      <c r="C544" s="10"/>
    </row>
    <row r="545" ht="12">
      <c r="C545" s="10"/>
    </row>
    <row r="546" ht="12">
      <c r="C546" s="10"/>
    </row>
    <row r="547" ht="12">
      <c r="C547" s="10"/>
    </row>
    <row r="548" ht="12">
      <c r="C548" s="10"/>
    </row>
    <row r="549" ht="12">
      <c r="C549" s="10"/>
    </row>
    <row r="550" ht="12">
      <c r="C550" s="10"/>
    </row>
    <row r="551" ht="12">
      <c r="C551" s="10"/>
    </row>
    <row r="552" ht="12">
      <c r="C552" s="10"/>
    </row>
    <row r="553" ht="12">
      <c r="C553" s="10"/>
    </row>
    <row r="554" ht="12">
      <c r="C554" s="10"/>
    </row>
    <row r="555" ht="12">
      <c r="C555" s="10"/>
    </row>
    <row r="556" ht="12">
      <c r="C556" s="10"/>
    </row>
    <row r="557" ht="12">
      <c r="C557" s="10"/>
    </row>
    <row r="558" ht="12">
      <c r="C558" s="10"/>
    </row>
    <row r="559" ht="12">
      <c r="C559" s="10"/>
    </row>
    <row r="560" ht="12">
      <c r="C560" s="10"/>
    </row>
    <row r="561" ht="12">
      <c r="C561" s="10"/>
    </row>
    <row r="562" ht="12">
      <c r="C562" s="10"/>
    </row>
    <row r="563" ht="12">
      <c r="C563" s="10"/>
    </row>
    <row r="564" ht="12">
      <c r="C564" s="10"/>
    </row>
    <row r="565" ht="12">
      <c r="C565" s="10"/>
    </row>
    <row r="566" ht="12">
      <c r="C566" s="10"/>
    </row>
    <row r="567" ht="12">
      <c r="C567" s="10"/>
    </row>
    <row r="568" ht="12">
      <c r="C568" s="10"/>
    </row>
    <row r="569" ht="12">
      <c r="C569" s="10"/>
    </row>
    <row r="570" ht="12">
      <c r="C570" s="10"/>
    </row>
    <row r="571" ht="12">
      <c r="C571" s="10"/>
    </row>
    <row r="572" ht="12">
      <c r="C572" s="10"/>
    </row>
    <row r="573" ht="12">
      <c r="C573" s="10"/>
    </row>
    <row r="574" ht="12">
      <c r="C574" s="10"/>
    </row>
    <row r="575" ht="12">
      <c r="C575" s="10"/>
    </row>
    <row r="576" ht="12">
      <c r="C576" s="10"/>
    </row>
    <row r="577" ht="12">
      <c r="C577" s="10"/>
    </row>
    <row r="578" ht="12">
      <c r="C578" s="10"/>
    </row>
    <row r="579" ht="12">
      <c r="C579" s="10"/>
    </row>
    <row r="580" ht="12">
      <c r="C580" s="10"/>
    </row>
    <row r="581" ht="12">
      <c r="C581" s="10"/>
    </row>
    <row r="582" ht="12">
      <c r="C582" s="10"/>
    </row>
    <row r="583" ht="12">
      <c r="C583" s="10"/>
    </row>
    <row r="584" ht="12">
      <c r="C584" s="10"/>
    </row>
    <row r="585" ht="12">
      <c r="C585" s="10"/>
    </row>
    <row r="586" ht="12">
      <c r="C586" s="10"/>
    </row>
    <row r="587" ht="12">
      <c r="C587" s="10"/>
    </row>
    <row r="588" ht="12">
      <c r="C588" s="10"/>
    </row>
    <row r="589" ht="12">
      <c r="C589" s="10"/>
    </row>
    <row r="590" ht="12">
      <c r="C590" s="10"/>
    </row>
    <row r="591" ht="12">
      <c r="C591" s="10"/>
    </row>
    <row r="592" ht="12">
      <c r="C592" s="10"/>
    </row>
    <row r="593" ht="12">
      <c r="C593" s="10"/>
    </row>
    <row r="594" ht="12">
      <c r="C594" s="10"/>
    </row>
    <row r="595" ht="12">
      <c r="C595" s="10"/>
    </row>
    <row r="596" ht="12">
      <c r="C596" s="10"/>
    </row>
    <row r="597" ht="12">
      <c r="C597" s="10"/>
    </row>
    <row r="598" ht="12">
      <c r="C598" s="10"/>
    </row>
    <row r="599" ht="12">
      <c r="C599" s="10"/>
    </row>
    <row r="600" ht="12">
      <c r="C600" s="10"/>
    </row>
    <row r="601" ht="12">
      <c r="C601" s="10"/>
    </row>
    <row r="602" ht="12">
      <c r="C602" s="10"/>
    </row>
    <row r="603" ht="12">
      <c r="C603" s="10"/>
    </row>
    <row r="604" ht="12">
      <c r="C604" s="10"/>
    </row>
    <row r="605" ht="12">
      <c r="C605" s="10"/>
    </row>
    <row r="606" ht="12">
      <c r="C606" s="10"/>
    </row>
    <row r="607" ht="12">
      <c r="C607" s="10"/>
    </row>
    <row r="608" ht="12">
      <c r="C608" s="10"/>
    </row>
    <row r="609" ht="12">
      <c r="C609" s="10"/>
    </row>
    <row r="610" ht="12">
      <c r="C610" s="10"/>
    </row>
    <row r="611" ht="12">
      <c r="C611" s="10"/>
    </row>
    <row r="612" ht="12">
      <c r="C612" s="10"/>
    </row>
    <row r="613" ht="12">
      <c r="C613" s="10"/>
    </row>
    <row r="614" ht="12">
      <c r="C614" s="10"/>
    </row>
    <row r="615" ht="12">
      <c r="C615" s="10"/>
    </row>
    <row r="616" ht="12">
      <c r="C616" s="10"/>
    </row>
    <row r="617" ht="12">
      <c r="C617" s="10"/>
    </row>
    <row r="618" ht="12">
      <c r="C618" s="10"/>
    </row>
    <row r="619" ht="12">
      <c r="C619" s="10"/>
    </row>
    <row r="620" ht="12">
      <c r="C620" s="10"/>
    </row>
    <row r="621" ht="12">
      <c r="C621" s="10"/>
    </row>
    <row r="622" ht="12">
      <c r="C622" s="10"/>
    </row>
    <row r="623" ht="12">
      <c r="C623" s="10"/>
    </row>
    <row r="624" ht="12">
      <c r="C624" s="10"/>
    </row>
    <row r="625" ht="12">
      <c r="C625" s="10"/>
    </row>
    <row r="626" ht="12">
      <c r="C626" s="10"/>
    </row>
    <row r="627" ht="12">
      <c r="C627" s="10"/>
    </row>
    <row r="628" ht="12">
      <c r="C628" s="10"/>
    </row>
    <row r="629" ht="12">
      <c r="C629" s="10"/>
    </row>
    <row r="630" ht="12">
      <c r="C630" s="10"/>
    </row>
    <row r="631" ht="12">
      <c r="C631" s="10"/>
    </row>
    <row r="632" ht="12">
      <c r="C632" s="10"/>
    </row>
    <row r="633" ht="12">
      <c r="C633" s="10"/>
    </row>
    <row r="634" ht="12">
      <c r="C634" s="10"/>
    </row>
    <row r="635" ht="12">
      <c r="C635" s="10"/>
    </row>
    <row r="636" ht="12">
      <c r="C636" s="10"/>
    </row>
    <row r="637" ht="12">
      <c r="C637" s="10"/>
    </row>
    <row r="638" ht="12">
      <c r="C638" s="10"/>
    </row>
    <row r="639" ht="12">
      <c r="C639" s="10"/>
    </row>
    <row r="640" ht="12">
      <c r="C640" s="10"/>
    </row>
    <row r="641" ht="12">
      <c r="C641" s="10"/>
    </row>
    <row r="642" ht="12">
      <c r="C642" s="10"/>
    </row>
    <row r="643" ht="12">
      <c r="C643" s="10"/>
    </row>
    <row r="644" ht="12">
      <c r="C644" s="10"/>
    </row>
    <row r="645" ht="12">
      <c r="C645" s="10"/>
    </row>
    <row r="646" ht="12">
      <c r="C646" s="10"/>
    </row>
    <row r="647" ht="12">
      <c r="C647" s="10"/>
    </row>
    <row r="648" ht="12">
      <c r="C648" s="10"/>
    </row>
    <row r="649" ht="12">
      <c r="C649" s="10"/>
    </row>
    <row r="650" ht="12">
      <c r="C650" s="10"/>
    </row>
    <row r="651" ht="12">
      <c r="C651" s="10"/>
    </row>
    <row r="652" ht="12">
      <c r="C652" s="10"/>
    </row>
    <row r="653" ht="12">
      <c r="C653" s="10"/>
    </row>
    <row r="654" ht="12">
      <c r="C654" s="10"/>
    </row>
    <row r="655" ht="12">
      <c r="C655" s="10"/>
    </row>
    <row r="656" ht="12">
      <c r="C656" s="10"/>
    </row>
    <row r="657" ht="12">
      <c r="C657" s="10"/>
    </row>
    <row r="658" ht="12">
      <c r="C658" s="10"/>
    </row>
    <row r="659" ht="12">
      <c r="C659" s="10"/>
    </row>
    <row r="660" ht="12">
      <c r="C660" s="10"/>
    </row>
    <row r="661" ht="12">
      <c r="C661" s="10"/>
    </row>
    <row r="662" ht="12">
      <c r="C662" s="10"/>
    </row>
    <row r="663" ht="12">
      <c r="C663" s="10"/>
    </row>
    <row r="664" ht="12">
      <c r="C664" s="10"/>
    </row>
    <row r="665" ht="12">
      <c r="C665" s="10"/>
    </row>
    <row r="666" ht="12">
      <c r="C666" s="10"/>
    </row>
    <row r="667" ht="12">
      <c r="C667" s="10"/>
    </row>
    <row r="668" ht="12">
      <c r="C668" s="10"/>
    </row>
    <row r="669" ht="12">
      <c r="C669" s="10"/>
    </row>
    <row r="670" ht="12">
      <c r="C670" s="10"/>
    </row>
    <row r="671" ht="12">
      <c r="C671" s="10"/>
    </row>
    <row r="672" ht="12">
      <c r="C672" s="10"/>
    </row>
    <row r="673" ht="12">
      <c r="C673" s="10"/>
    </row>
    <row r="674" ht="12">
      <c r="C674" s="10"/>
    </row>
    <row r="675" ht="12">
      <c r="C675" s="10"/>
    </row>
    <row r="676" ht="12">
      <c r="C676" s="10"/>
    </row>
    <row r="677" ht="12">
      <c r="C677" s="10"/>
    </row>
    <row r="678" ht="12">
      <c r="C678" s="10"/>
    </row>
    <row r="679" ht="12">
      <c r="C679" s="10"/>
    </row>
    <row r="680" ht="12">
      <c r="C680" s="10"/>
    </row>
    <row r="681" ht="12">
      <c r="C681" s="10"/>
    </row>
    <row r="682" ht="12">
      <c r="C682" s="10"/>
    </row>
    <row r="683" ht="12">
      <c r="C683" s="10"/>
    </row>
    <row r="684" ht="12">
      <c r="C684" s="10"/>
    </row>
    <row r="685" ht="12">
      <c r="C685" s="10"/>
    </row>
    <row r="686" ht="12">
      <c r="C686" s="10"/>
    </row>
    <row r="687" ht="12">
      <c r="C687" s="10"/>
    </row>
    <row r="688" ht="12">
      <c r="C688" s="10"/>
    </row>
    <row r="689" ht="12">
      <c r="C689" s="10"/>
    </row>
    <row r="690" ht="12">
      <c r="C690" s="10"/>
    </row>
    <row r="691" ht="12">
      <c r="C691" s="10"/>
    </row>
    <row r="692" ht="12">
      <c r="C692" s="10"/>
    </row>
    <row r="693" ht="12">
      <c r="C693" s="10"/>
    </row>
    <row r="694" ht="12">
      <c r="C694" s="10"/>
    </row>
    <row r="695" ht="12">
      <c r="C695" s="10"/>
    </row>
    <row r="696" ht="12">
      <c r="C696" s="10"/>
    </row>
    <row r="697" ht="12">
      <c r="C697" s="10"/>
    </row>
    <row r="698" ht="12">
      <c r="C698" s="10"/>
    </row>
    <row r="699" ht="12">
      <c r="C699" s="10"/>
    </row>
    <row r="700" ht="12">
      <c r="C700" s="10"/>
    </row>
    <row r="701" ht="12">
      <c r="C701" s="10"/>
    </row>
    <row r="702" ht="12">
      <c r="C702" s="10"/>
    </row>
    <row r="703" ht="12">
      <c r="C703" s="10"/>
    </row>
    <row r="704" ht="12">
      <c r="C704" s="10"/>
    </row>
    <row r="705" ht="12">
      <c r="C705" s="10"/>
    </row>
    <row r="706" ht="12">
      <c r="C706" s="10"/>
    </row>
    <row r="707" ht="12">
      <c r="C707" s="10"/>
    </row>
    <row r="708" ht="12">
      <c r="C708" s="10"/>
    </row>
    <row r="709" ht="12">
      <c r="C709" s="10"/>
    </row>
    <row r="710" ht="12">
      <c r="C710" s="10"/>
    </row>
    <row r="711" ht="12">
      <c r="C711" s="10"/>
    </row>
    <row r="712" ht="12">
      <c r="C712" s="10"/>
    </row>
    <row r="713" ht="12">
      <c r="C713" s="10"/>
    </row>
    <row r="714" ht="12">
      <c r="C714" s="10"/>
    </row>
    <row r="715" ht="12">
      <c r="C715" s="10"/>
    </row>
    <row r="716" ht="12">
      <c r="C716" s="10"/>
    </row>
    <row r="717" ht="12">
      <c r="C717" s="10"/>
    </row>
    <row r="718" ht="12">
      <c r="C718" s="10"/>
    </row>
    <row r="719" ht="12">
      <c r="C719" s="10"/>
    </row>
    <row r="720" ht="12">
      <c r="C720" s="10"/>
    </row>
    <row r="721" ht="12">
      <c r="C721" s="10"/>
    </row>
    <row r="722" ht="12">
      <c r="C722" s="10"/>
    </row>
    <row r="723" ht="12">
      <c r="C723" s="10"/>
    </row>
    <row r="724" ht="12">
      <c r="C724" s="10"/>
    </row>
    <row r="725" ht="12">
      <c r="C725" s="10"/>
    </row>
    <row r="726" ht="12">
      <c r="C726" s="10"/>
    </row>
    <row r="727" ht="12">
      <c r="C727" s="10"/>
    </row>
    <row r="728" ht="12">
      <c r="C728" s="10"/>
    </row>
    <row r="729" ht="12">
      <c r="C729" s="10"/>
    </row>
    <row r="730" ht="12">
      <c r="C730" s="10"/>
    </row>
    <row r="731" ht="12">
      <c r="C731" s="10"/>
    </row>
    <row r="732" ht="12">
      <c r="C732" s="10"/>
    </row>
    <row r="733" ht="12">
      <c r="C733" s="10"/>
    </row>
    <row r="734" ht="12">
      <c r="C734" s="10"/>
    </row>
    <row r="735" ht="12">
      <c r="C735" s="10"/>
    </row>
    <row r="736" ht="12">
      <c r="C736" s="10"/>
    </row>
    <row r="737" ht="12">
      <c r="C737" s="10"/>
    </row>
    <row r="738" ht="12">
      <c r="C738" s="10"/>
    </row>
  </sheetData>
  <sheetProtection/>
  <mergeCells count="42">
    <mergeCell ref="C72:C74"/>
    <mergeCell ref="D72:D74"/>
    <mergeCell ref="E72:F72"/>
    <mergeCell ref="G72:G74"/>
    <mergeCell ref="H72:L72"/>
    <mergeCell ref="M72:N72"/>
    <mergeCell ref="E73:F73"/>
    <mergeCell ref="N73:N74"/>
    <mergeCell ref="M2:N2"/>
    <mergeCell ref="M3:M4"/>
    <mergeCell ref="N3:N4"/>
    <mergeCell ref="J73:J74"/>
    <mergeCell ref="J38:J39"/>
    <mergeCell ref="H73:H74"/>
    <mergeCell ref="L38:L39"/>
    <mergeCell ref="M38:M39"/>
    <mergeCell ref="N38:N39"/>
    <mergeCell ref="M37:N37"/>
    <mergeCell ref="E38:F38"/>
    <mergeCell ref="H38:H39"/>
    <mergeCell ref="I38:I39"/>
    <mergeCell ref="K38:K39"/>
    <mergeCell ref="L73:L74"/>
    <mergeCell ref="M73:M74"/>
    <mergeCell ref="I73:I74"/>
    <mergeCell ref="K73:K74"/>
    <mergeCell ref="E2:F2"/>
    <mergeCell ref="J3:J4"/>
    <mergeCell ref="C37:C39"/>
    <mergeCell ref="D37:D39"/>
    <mergeCell ref="E37:F37"/>
    <mergeCell ref="G37:G39"/>
    <mergeCell ref="H37:L37"/>
    <mergeCell ref="E3:F3"/>
    <mergeCell ref="C2:C4"/>
    <mergeCell ref="D2:D4"/>
    <mergeCell ref="G2:G4"/>
    <mergeCell ref="H2:L2"/>
    <mergeCell ref="H3:H4"/>
    <mergeCell ref="I3:I4"/>
    <mergeCell ref="K3:K4"/>
    <mergeCell ref="L3:L4"/>
  </mergeCells>
  <printOptions/>
  <pageMargins left="0.6" right="0.500551181" top="0.78740157480315" bottom="0.196850393700787" header="0.411811023622047" footer="0.661811024"/>
  <pageSetup horizontalDpi="600" verticalDpi="600" orientation="landscape" scale="95" r:id="rId1"/>
  <headerFooter alignWithMargins="0">
    <oddHeader>&amp;L&amp;"-,Bold"&amp;18Receipts: Total Public Funds&amp;"-,Regular"&amp;12 - As Reported by member libraries on their 2016 Annual Report as of March 22, 2017</oddHeader>
  </headerFooter>
  <rowBreaks count="2" manualBreakCount="2">
    <brk id="34" max="17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Gerry</cp:lastModifiedBy>
  <cp:lastPrinted>2017-03-28T19:56:54Z</cp:lastPrinted>
  <dcterms:created xsi:type="dcterms:W3CDTF">2003-05-01T19:35:05Z</dcterms:created>
  <dcterms:modified xsi:type="dcterms:W3CDTF">2017-03-28T19:56:59Z</dcterms:modified>
  <cp:category/>
  <cp:version/>
  <cp:contentType/>
  <cp:contentStatus/>
</cp:coreProperties>
</file>