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Annual Reports/2024 - by county for website/"/>
    </mc:Choice>
  </mc:AlternateContent>
  <xr:revisionPtr revIDLastSave="220" documentId="8_{4827EA6D-53FE-4CCC-A5E5-B5ED9A14E9F2}" xr6:coauthVersionLast="47" xr6:coauthVersionMax="47" xr10:uidLastSave="{44EE9B19-9E4F-49ED-B0EF-F81F0E2FC4BB}"/>
  <bookViews>
    <workbookView xWindow="-120" yWindow="-120" windowWidth="29040" windowHeight="15720" tabRatio="170" xr2:uid="{7799A404-978E-479A-9426-042636F458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0" i="1" l="1"/>
  <c r="L60" i="1"/>
  <c r="L50" i="1"/>
  <c r="L40" i="1"/>
  <c r="L14" i="1"/>
  <c r="L82" i="1" l="1"/>
  <c r="B40" i="1"/>
  <c r="M80" i="1"/>
  <c r="K80" i="1"/>
  <c r="J80" i="1"/>
  <c r="D80" i="1"/>
  <c r="M60" i="1"/>
  <c r="K60" i="1"/>
  <c r="J60" i="1"/>
  <c r="D60" i="1"/>
  <c r="M50" i="1"/>
  <c r="K50" i="1"/>
  <c r="J50" i="1"/>
  <c r="D50" i="1"/>
  <c r="I50" i="1"/>
  <c r="N50" i="1"/>
  <c r="B50" i="1"/>
  <c r="M40" i="1"/>
  <c r="K40" i="1"/>
  <c r="J40" i="1"/>
  <c r="D40" i="1"/>
  <c r="M14" i="1"/>
  <c r="K14" i="1"/>
  <c r="J14" i="1"/>
  <c r="D14" i="1"/>
  <c r="J82" i="1" l="1"/>
  <c r="K82" i="1"/>
  <c r="D82" i="1"/>
  <c r="M82" i="1"/>
  <c r="B14" i="1"/>
  <c r="C14" i="1"/>
  <c r="E14" i="1"/>
  <c r="F14" i="1"/>
  <c r="G14" i="1"/>
  <c r="H14" i="1"/>
  <c r="I14" i="1"/>
  <c r="N14" i="1"/>
  <c r="N80" i="1"/>
  <c r="I80" i="1"/>
  <c r="H80" i="1"/>
  <c r="G80" i="1"/>
  <c r="F80" i="1"/>
  <c r="N60" i="1"/>
  <c r="I60" i="1"/>
  <c r="H60" i="1"/>
  <c r="G60" i="1"/>
  <c r="F60" i="1"/>
  <c r="H50" i="1"/>
  <c r="G50" i="1"/>
  <c r="N40" i="1"/>
  <c r="I40" i="1"/>
  <c r="H40" i="1"/>
  <c r="F50" i="1"/>
  <c r="G40" i="1"/>
  <c r="F40" i="1"/>
  <c r="E80" i="1"/>
  <c r="E60" i="1"/>
  <c r="E50" i="1"/>
  <c r="C80" i="1"/>
  <c r="C60" i="1"/>
  <c r="C50" i="1"/>
  <c r="C40" i="1"/>
  <c r="B80" i="1"/>
  <c r="B60" i="1"/>
  <c r="B82" i="1" l="1"/>
  <c r="E40" i="1"/>
  <c r="I82" i="1" l="1"/>
  <c r="H82" i="1"/>
  <c r="F82" i="1"/>
  <c r="C82" i="1"/>
  <c r="G82" i="1"/>
  <c r="E82" i="1"/>
  <c r="N82" i="1" l="1"/>
</calcChain>
</file>

<file path=xl/sharedStrings.xml><?xml version="1.0" encoding="utf-8"?>
<sst xmlns="http://schemas.openxmlformats.org/spreadsheetml/2006/main" count="121" uniqueCount="89">
  <si>
    <t>Columbia County</t>
  </si>
  <si>
    <t>Claverack</t>
  </si>
  <si>
    <t>Germantown</t>
  </si>
  <si>
    <t xml:space="preserve">Roeliff Jansen </t>
  </si>
  <si>
    <t>Hudson</t>
  </si>
  <si>
    <t>Kinderhook</t>
  </si>
  <si>
    <t>Livingston</t>
  </si>
  <si>
    <t>New Lebanon</t>
  </si>
  <si>
    <t>North Chatham</t>
  </si>
  <si>
    <t>Philmont</t>
  </si>
  <si>
    <t>Valatie</t>
  </si>
  <si>
    <t>Amenia</t>
  </si>
  <si>
    <t>Beacon</t>
  </si>
  <si>
    <t>Beekman</t>
  </si>
  <si>
    <t>Clinton Corners</t>
  </si>
  <si>
    <t>Dover Plains</t>
  </si>
  <si>
    <t>East Fishkill</t>
  </si>
  <si>
    <t>Fishkill</t>
  </si>
  <si>
    <t>Hyde Park</t>
  </si>
  <si>
    <t>LaGrange</t>
  </si>
  <si>
    <t>Millbrook</t>
  </si>
  <si>
    <t>NE Millerton</t>
  </si>
  <si>
    <t>Pawling</t>
  </si>
  <si>
    <t>Pine Plains</t>
  </si>
  <si>
    <t>Pleasant Valley</t>
  </si>
  <si>
    <t>Red Hook</t>
  </si>
  <si>
    <t>Rhinebeck</t>
  </si>
  <si>
    <t>Rhinecliff</t>
  </si>
  <si>
    <t>Staatsburg</t>
  </si>
  <si>
    <t>Stanfordville</t>
  </si>
  <si>
    <t>Tivoli</t>
  </si>
  <si>
    <t>Wappingers Falls</t>
  </si>
  <si>
    <t>Athens</t>
  </si>
  <si>
    <t>Cairo</t>
  </si>
  <si>
    <t>Coxsackie</t>
  </si>
  <si>
    <t>Greenville</t>
  </si>
  <si>
    <t>Hunter</t>
  </si>
  <si>
    <t>Mountain Top</t>
  </si>
  <si>
    <t>Windham</t>
  </si>
  <si>
    <t>Brewster</t>
  </si>
  <si>
    <t>Carmel</t>
  </si>
  <si>
    <t>Cold Spring</t>
  </si>
  <si>
    <t>Garrison</t>
  </si>
  <si>
    <t>Kent</t>
  </si>
  <si>
    <t>Mahopac</t>
  </si>
  <si>
    <t>Patterson</t>
  </si>
  <si>
    <t>Putnam Valley</t>
  </si>
  <si>
    <t>Esopus</t>
  </si>
  <si>
    <t>Hurley</t>
  </si>
  <si>
    <t>Kingston</t>
  </si>
  <si>
    <t>Marlboro</t>
  </si>
  <si>
    <t>Milton</t>
  </si>
  <si>
    <t>New Paltz</t>
  </si>
  <si>
    <t>Olive</t>
  </si>
  <si>
    <t>Phoenicia</t>
  </si>
  <si>
    <t>Pine Hill</t>
  </si>
  <si>
    <t>Plattekill</t>
  </si>
  <si>
    <t>Rosendale</t>
  </si>
  <si>
    <t>Saugerties</t>
  </si>
  <si>
    <t>Stone Ridge</t>
  </si>
  <si>
    <t>Town of Ulster</t>
  </si>
  <si>
    <t>West Hurley</t>
  </si>
  <si>
    <t>Woodstock</t>
  </si>
  <si>
    <t>Dutchess County</t>
  </si>
  <si>
    <t>Greene County</t>
  </si>
  <si>
    <t>Putnam County</t>
  </si>
  <si>
    <t>Ulster County</t>
  </si>
  <si>
    <t>Dutchess cont.</t>
  </si>
  <si>
    <t>Chatham</t>
  </si>
  <si>
    <t>Poughkeepsie</t>
  </si>
  <si>
    <t>Catskill</t>
  </si>
  <si>
    <t>Highland</t>
  </si>
  <si>
    <t>County Total</t>
  </si>
  <si>
    <t>System Total</t>
  </si>
  <si>
    <t>Personnel*</t>
  </si>
  <si>
    <t>Print Materials</t>
  </si>
  <si>
    <t>Electronic Materials</t>
  </si>
  <si>
    <t>Other Materials</t>
  </si>
  <si>
    <t>Capital Exp. Fr. Oper. Funds</t>
  </si>
  <si>
    <t>Total Bldg. Exp.</t>
  </si>
  <si>
    <t>Ofc. &amp; Lib. Suppl.</t>
  </si>
  <si>
    <t>Other Misc**</t>
  </si>
  <si>
    <t>Contracts Service</t>
  </si>
  <si>
    <t>Total Debt Fund Balace</t>
  </si>
  <si>
    <t>Capital Disbursments</t>
  </si>
  <si>
    <t>Miscellaneous Expenses</t>
  </si>
  <si>
    <t>Tele-comm.</t>
  </si>
  <si>
    <t>*includes benefit costs **includes binding expenses &amp; postage</t>
  </si>
  <si>
    <t>w/Lib. Sys.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</si>
</sst>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49" fontId="0" fillId="0" borderId="0" xfId="0" applyNumberFormat="1"/>
    <xf numFmtId="49" fontId="2" fillId="0" borderId="1" xfId="0" applyNumberFormat="1" applyFont="1" applyBorder="1"/>
    <xf numFmtId="49" fontId="0" fillId="0" borderId="3" xfId="0" applyNumberFormat="1" applyBorder="1"/>
    <xf numFmtId="49" fontId="1" fillId="0" borderId="3" xfId="0" applyNumberFormat="1" applyFont="1" applyBorder="1"/>
    <xf numFmtId="49" fontId="3" fillId="0" borderId="0" xfId="0" applyNumberFormat="1" applyFont="1"/>
    <xf numFmtId="49" fontId="2" fillId="2" borderId="1" xfId="0" applyNumberFormat="1" applyFont="1" applyFill="1" applyBorder="1"/>
    <xf numFmtId="49" fontId="0" fillId="2" borderId="0" xfId="0" applyNumberFormat="1" applyFill="1"/>
    <xf numFmtId="3" fontId="0" fillId="0" borderId="0" xfId="0" applyNumberFormat="1"/>
    <xf numFmtId="3" fontId="2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3" fontId="0" fillId="2" borderId="0" xfId="0" applyNumberFormat="1" applyFill="1" applyAlignment="1">
      <alignment horizontal="left"/>
    </xf>
    <xf numFmtId="49" fontId="1" fillId="0" borderId="0" xfId="0" applyNumberFormat="1" applyFont="1"/>
    <xf numFmtId="3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49" fontId="1" fillId="0" borderId="8" xfId="0" applyNumberFormat="1" applyFont="1" applyBorder="1"/>
    <xf numFmtId="49" fontId="4" fillId="0" borderId="5" xfId="0" applyNumberFormat="1" applyFont="1" applyBorder="1" applyAlignment="1">
      <alignment wrapText="1"/>
    </xf>
    <xf numFmtId="49" fontId="4" fillId="2" borderId="5" xfId="0" applyNumberFormat="1" applyFont="1" applyFill="1" applyBorder="1" applyAlignment="1">
      <alignment wrapText="1"/>
    </xf>
    <xf numFmtId="49" fontId="4" fillId="0" borderId="7" xfId="0" applyNumberFormat="1" applyFont="1" applyBorder="1" applyAlignment="1">
      <alignment wrapText="1"/>
    </xf>
    <xf numFmtId="49" fontId="4" fillId="0" borderId="0" xfId="0" applyNumberFormat="1" applyFont="1" applyAlignment="1">
      <alignment wrapText="1"/>
    </xf>
    <xf numFmtId="49" fontId="4" fillId="0" borderId="9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3" fontId="4" fillId="2" borderId="2" xfId="0" applyNumberFormat="1" applyFont="1" applyFill="1" applyBorder="1" applyAlignment="1">
      <alignment horizontal="right"/>
    </xf>
    <xf numFmtId="3" fontId="4" fillId="2" borderId="4" xfId="0" applyNumberFormat="1" applyFont="1" applyFill="1" applyBorder="1" applyAlignment="1">
      <alignment horizontal="right"/>
    </xf>
    <xf numFmtId="165" fontId="6" fillId="2" borderId="2" xfId="1" applyNumberFormat="1" applyFont="1" applyFill="1" applyBorder="1" applyAlignment="1">
      <alignment horizontal="left" indent="1"/>
    </xf>
    <xf numFmtId="165" fontId="6" fillId="0" borderId="2" xfId="1" applyNumberFormat="1" applyFont="1" applyBorder="1" applyAlignment="1">
      <alignment horizontal="left" indent="1"/>
    </xf>
    <xf numFmtId="165" fontId="4" fillId="2" borderId="2" xfId="1" applyNumberFormat="1" applyFont="1" applyFill="1" applyBorder="1" applyAlignment="1">
      <alignment horizontal="right"/>
    </xf>
    <xf numFmtId="165" fontId="6" fillId="0" borderId="2" xfId="1" applyNumberFormat="1" applyFont="1" applyBorder="1"/>
    <xf numFmtId="3" fontId="7" fillId="0" borderId="2" xfId="0" applyNumberFormat="1" applyFont="1" applyBorder="1" applyAlignment="1">
      <alignment horizontal="left"/>
    </xf>
    <xf numFmtId="3" fontId="7" fillId="0" borderId="4" xfId="0" applyNumberFormat="1" applyFont="1" applyBorder="1" applyAlignment="1">
      <alignment horizontal="left"/>
    </xf>
    <xf numFmtId="165" fontId="7" fillId="0" borderId="2" xfId="1" applyNumberFormat="1" applyFont="1" applyBorder="1" applyAlignment="1">
      <alignment horizontal="left"/>
    </xf>
    <xf numFmtId="165" fontId="6" fillId="0" borderId="2" xfId="1" applyNumberFormat="1" applyFont="1" applyBorder="1" applyAlignment="1">
      <alignment horizontal="right"/>
    </xf>
    <xf numFmtId="165" fontId="7" fillId="0" borderId="2" xfId="1" applyNumberFormat="1" applyFont="1" applyBorder="1" applyAlignment="1">
      <alignment horizontal="right"/>
    </xf>
    <xf numFmtId="165" fontId="7" fillId="0" borderId="4" xfId="1" applyNumberFormat="1" applyFont="1" applyBorder="1" applyAlignment="1">
      <alignment horizontal="right"/>
    </xf>
    <xf numFmtId="165" fontId="6" fillId="0" borderId="4" xfId="1" applyNumberFormat="1" applyFont="1" applyBorder="1" applyAlignment="1">
      <alignment horizontal="right"/>
    </xf>
    <xf numFmtId="165" fontId="6" fillId="2" borderId="4" xfId="1" applyNumberFormat="1" applyFont="1" applyFill="1" applyBorder="1" applyAlignment="1">
      <alignment horizontal="right"/>
    </xf>
    <xf numFmtId="165" fontId="6" fillId="0" borderId="0" xfId="1" applyNumberFormat="1" applyFont="1" applyAlignment="1">
      <alignment horizontal="right"/>
    </xf>
    <xf numFmtId="165" fontId="7" fillId="0" borderId="6" xfId="1" applyNumberFormat="1" applyFont="1" applyBorder="1" applyAlignment="1">
      <alignment horizontal="right"/>
    </xf>
    <xf numFmtId="165" fontId="8" fillId="0" borderId="6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9BD32-DA83-4CC1-9FD3-2602A6E9E3AC}">
  <dimension ref="A1:N84"/>
  <sheetViews>
    <sheetView tabSelected="1" view="pageLayout" topLeftCell="A62" zoomScaleNormal="115" workbookViewId="0">
      <selection activeCell="G82" sqref="G82"/>
    </sheetView>
  </sheetViews>
  <sheetFormatPr defaultRowHeight="15" x14ac:dyDescent="0.25"/>
  <cols>
    <col min="1" max="1" width="16.140625" style="1" customWidth="1"/>
    <col min="2" max="2" width="10.28515625" style="1" customWidth="1"/>
    <col min="3" max="3" width="8.85546875" style="1" customWidth="1"/>
    <col min="4" max="4" width="8.7109375" style="1" customWidth="1"/>
    <col min="5" max="5" width="8.140625" style="1" customWidth="1"/>
    <col min="6" max="6" width="8.85546875" style="1" customWidth="1"/>
    <col min="7" max="7" width="8.42578125" style="1" customWidth="1"/>
    <col min="8" max="8" width="7.85546875" style="1" customWidth="1"/>
    <col min="9" max="9" width="8.42578125" style="1" customWidth="1"/>
    <col min="10" max="10" width="9.140625" style="1" customWidth="1"/>
    <col min="11" max="11" width="8" style="1" customWidth="1"/>
    <col min="12" max="13" width="9" style="1" customWidth="1"/>
    <col min="14" max="14" width="12.85546875" style="1" bestFit="1" customWidth="1"/>
    <col min="15" max="16384" width="9.140625" style="1"/>
  </cols>
  <sheetData>
    <row r="1" spans="1:14" x14ac:dyDescent="0.25">
      <c r="H1" s="21" t="s">
        <v>85</v>
      </c>
      <c r="I1" s="22"/>
      <c r="J1" s="22"/>
      <c r="K1" s="23"/>
    </row>
    <row r="2" spans="1:14" ht="45" customHeight="1" x14ac:dyDescent="0.25">
      <c r="A2" s="2" t="s">
        <v>0</v>
      </c>
      <c r="B2" s="17" t="s">
        <v>74</v>
      </c>
      <c r="C2" s="17" t="s">
        <v>75</v>
      </c>
      <c r="D2" s="17" t="s">
        <v>76</v>
      </c>
      <c r="E2" s="18" t="s">
        <v>77</v>
      </c>
      <c r="F2" s="18" t="s">
        <v>78</v>
      </c>
      <c r="G2" s="17" t="s">
        <v>79</v>
      </c>
      <c r="H2" s="17" t="s">
        <v>80</v>
      </c>
      <c r="I2" s="17" t="s">
        <v>86</v>
      </c>
      <c r="J2" s="19" t="s">
        <v>81</v>
      </c>
      <c r="K2" s="19" t="s">
        <v>88</v>
      </c>
      <c r="L2" s="19" t="s">
        <v>82</v>
      </c>
      <c r="M2" s="20" t="s">
        <v>83</v>
      </c>
      <c r="N2" s="20" t="s">
        <v>84</v>
      </c>
    </row>
    <row r="3" spans="1:14" x14ac:dyDescent="0.25">
      <c r="A3" s="3" t="s">
        <v>68</v>
      </c>
      <c r="B3" s="26">
        <v>376707</v>
      </c>
      <c r="C3" s="27">
        <v>14177</v>
      </c>
      <c r="D3" s="27">
        <v>0</v>
      </c>
      <c r="E3" s="27">
        <v>4451</v>
      </c>
      <c r="F3" s="27">
        <v>0</v>
      </c>
      <c r="G3" s="27">
        <v>5203</v>
      </c>
      <c r="H3" s="26">
        <v>1816</v>
      </c>
      <c r="I3" s="26">
        <v>4773</v>
      </c>
      <c r="J3" s="26">
        <v>52238</v>
      </c>
      <c r="K3" s="26">
        <v>8644</v>
      </c>
      <c r="L3" s="26">
        <v>0</v>
      </c>
      <c r="M3" s="26">
        <v>0</v>
      </c>
      <c r="N3" s="26">
        <v>468009</v>
      </c>
    </row>
    <row r="4" spans="1:14" x14ac:dyDescent="0.25">
      <c r="A4" s="3" t="s">
        <v>1</v>
      </c>
      <c r="B4" s="27">
        <v>106015</v>
      </c>
      <c r="C4" s="27">
        <v>9290</v>
      </c>
      <c r="D4" s="27">
        <v>4558</v>
      </c>
      <c r="E4" s="27">
        <v>1321</v>
      </c>
      <c r="F4" s="27">
        <v>0</v>
      </c>
      <c r="G4" s="27">
        <v>58472</v>
      </c>
      <c r="H4" s="27">
        <v>12957</v>
      </c>
      <c r="I4" s="27">
        <v>5470</v>
      </c>
      <c r="J4" s="27">
        <v>48333</v>
      </c>
      <c r="K4" s="27">
        <v>0</v>
      </c>
      <c r="L4" s="27">
        <v>10141</v>
      </c>
      <c r="M4" s="27">
        <v>0</v>
      </c>
      <c r="N4" s="27">
        <v>289114</v>
      </c>
    </row>
    <row r="5" spans="1:14" x14ac:dyDescent="0.25">
      <c r="A5" s="3" t="s">
        <v>2</v>
      </c>
      <c r="B5" s="27">
        <v>104869</v>
      </c>
      <c r="C5" s="27">
        <v>6714</v>
      </c>
      <c r="D5" s="27">
        <v>9520</v>
      </c>
      <c r="E5" s="27">
        <v>390</v>
      </c>
      <c r="F5" s="27">
        <v>0</v>
      </c>
      <c r="G5" s="27">
        <v>24433</v>
      </c>
      <c r="H5" s="27">
        <v>8793</v>
      </c>
      <c r="I5" s="27">
        <v>4668</v>
      </c>
      <c r="J5" s="27">
        <v>0</v>
      </c>
      <c r="K5" s="27">
        <v>1650</v>
      </c>
      <c r="L5" s="27">
        <v>1374</v>
      </c>
      <c r="M5" s="27">
        <v>0</v>
      </c>
      <c r="N5" s="27">
        <v>168855</v>
      </c>
    </row>
    <row r="6" spans="1:14" x14ac:dyDescent="0.25">
      <c r="A6" s="3" t="s">
        <v>3</v>
      </c>
      <c r="B6" s="27">
        <v>256234</v>
      </c>
      <c r="C6" s="27">
        <v>12312</v>
      </c>
      <c r="D6" s="27">
        <v>17130</v>
      </c>
      <c r="E6" s="27">
        <v>7738</v>
      </c>
      <c r="F6" s="27">
        <v>0</v>
      </c>
      <c r="G6" s="27">
        <v>54084</v>
      </c>
      <c r="H6" s="27">
        <v>3303</v>
      </c>
      <c r="I6" s="27">
        <v>1679</v>
      </c>
      <c r="J6" s="27">
        <v>56311</v>
      </c>
      <c r="K6" s="27">
        <v>8756</v>
      </c>
      <c r="L6" s="27">
        <v>20517</v>
      </c>
      <c r="M6" s="27">
        <v>0</v>
      </c>
      <c r="N6" s="27">
        <v>450788</v>
      </c>
    </row>
    <row r="7" spans="1:14" x14ac:dyDescent="0.25">
      <c r="A7" s="3" t="s">
        <v>4</v>
      </c>
      <c r="B7" s="27">
        <v>441696</v>
      </c>
      <c r="C7" s="27">
        <v>19322</v>
      </c>
      <c r="D7" s="27">
        <v>13073</v>
      </c>
      <c r="E7" s="27">
        <v>2159</v>
      </c>
      <c r="F7" s="27">
        <v>0</v>
      </c>
      <c r="G7" s="27">
        <v>96281</v>
      </c>
      <c r="H7" s="27">
        <v>18965</v>
      </c>
      <c r="I7" s="27">
        <v>8112</v>
      </c>
      <c r="J7" s="27">
        <v>84429</v>
      </c>
      <c r="K7" s="27">
        <v>3567</v>
      </c>
      <c r="L7" s="27">
        <v>33544</v>
      </c>
      <c r="M7" s="27">
        <v>0</v>
      </c>
      <c r="N7" s="27">
        <v>746947</v>
      </c>
    </row>
    <row r="8" spans="1:14" x14ac:dyDescent="0.25">
      <c r="A8" s="3" t="s">
        <v>5</v>
      </c>
      <c r="B8" s="27">
        <v>312877</v>
      </c>
      <c r="C8" s="27">
        <v>20888</v>
      </c>
      <c r="D8" s="27">
        <v>14473</v>
      </c>
      <c r="E8" s="27">
        <v>1149</v>
      </c>
      <c r="F8" s="27">
        <v>0</v>
      </c>
      <c r="G8" s="27">
        <v>40694</v>
      </c>
      <c r="H8" s="27">
        <v>7161</v>
      </c>
      <c r="I8" s="27">
        <v>5634</v>
      </c>
      <c r="J8" s="27">
        <v>49840</v>
      </c>
      <c r="K8" s="27">
        <v>5125</v>
      </c>
      <c r="L8" s="27">
        <v>19551</v>
      </c>
      <c r="M8" s="27">
        <v>0</v>
      </c>
      <c r="N8" s="27">
        <v>479141</v>
      </c>
    </row>
    <row r="9" spans="1:14" x14ac:dyDescent="0.25">
      <c r="A9" s="3" t="s">
        <v>6</v>
      </c>
      <c r="B9" s="27">
        <v>16809</v>
      </c>
      <c r="C9" s="27">
        <v>316</v>
      </c>
      <c r="D9" s="27">
        <v>3256</v>
      </c>
      <c r="E9" s="27">
        <v>34</v>
      </c>
      <c r="F9" s="27">
        <v>0</v>
      </c>
      <c r="G9" s="27">
        <v>1235</v>
      </c>
      <c r="H9" s="27">
        <v>1326</v>
      </c>
      <c r="I9" s="27">
        <v>523</v>
      </c>
      <c r="J9" s="27">
        <v>3013</v>
      </c>
      <c r="K9" s="27">
        <v>1631</v>
      </c>
      <c r="L9" s="27">
        <v>1474</v>
      </c>
      <c r="M9" s="27">
        <v>0</v>
      </c>
      <c r="N9" s="27">
        <v>30357</v>
      </c>
    </row>
    <row r="10" spans="1:14" x14ac:dyDescent="0.25">
      <c r="A10" s="3" t="s">
        <v>7</v>
      </c>
      <c r="B10" s="27">
        <v>102920</v>
      </c>
      <c r="C10" s="27">
        <v>12865</v>
      </c>
      <c r="D10" s="27">
        <v>3534</v>
      </c>
      <c r="E10" s="27">
        <v>1117</v>
      </c>
      <c r="F10" s="27">
        <v>0</v>
      </c>
      <c r="G10" s="27">
        <v>24906</v>
      </c>
      <c r="H10" s="27">
        <v>4028</v>
      </c>
      <c r="I10" s="27">
        <v>2434</v>
      </c>
      <c r="J10" s="27">
        <v>11737</v>
      </c>
      <c r="K10" s="27">
        <v>3324</v>
      </c>
      <c r="L10" s="27">
        <v>2000</v>
      </c>
      <c r="M10" s="27">
        <v>22138</v>
      </c>
      <c r="N10" s="27">
        <v>192206</v>
      </c>
    </row>
    <row r="11" spans="1:14" x14ac:dyDescent="0.25">
      <c r="A11" s="3" t="s">
        <v>8</v>
      </c>
      <c r="B11" s="27">
        <v>92762</v>
      </c>
      <c r="C11" s="27">
        <v>6273</v>
      </c>
      <c r="D11" s="27">
        <v>2282</v>
      </c>
      <c r="E11" s="27">
        <v>0</v>
      </c>
      <c r="F11" s="27">
        <v>3113</v>
      </c>
      <c r="G11" s="27">
        <v>26281</v>
      </c>
      <c r="H11" s="27">
        <v>1455</v>
      </c>
      <c r="I11" s="27">
        <v>3969</v>
      </c>
      <c r="J11" s="27">
        <v>16096</v>
      </c>
      <c r="K11" s="27">
        <v>0</v>
      </c>
      <c r="L11" s="27">
        <v>20233</v>
      </c>
      <c r="M11" s="27">
        <v>0</v>
      </c>
      <c r="N11" s="27">
        <v>175486</v>
      </c>
    </row>
    <row r="12" spans="1:14" x14ac:dyDescent="0.25">
      <c r="A12" s="3" t="s">
        <v>9</v>
      </c>
      <c r="B12" s="27">
        <v>61466</v>
      </c>
      <c r="C12" s="27">
        <v>3467</v>
      </c>
      <c r="D12" s="27">
        <v>2665</v>
      </c>
      <c r="E12" s="27">
        <v>635</v>
      </c>
      <c r="F12" s="27">
        <v>0</v>
      </c>
      <c r="G12" s="27">
        <v>522</v>
      </c>
      <c r="H12" s="27">
        <v>3266</v>
      </c>
      <c r="I12" s="27">
        <v>1890</v>
      </c>
      <c r="J12" s="27">
        <v>0</v>
      </c>
      <c r="K12" s="27">
        <v>3160</v>
      </c>
      <c r="L12" s="27">
        <v>0</v>
      </c>
      <c r="M12" s="27">
        <v>0</v>
      </c>
      <c r="N12" s="27">
        <v>79741</v>
      </c>
    </row>
    <row r="13" spans="1:14" x14ac:dyDescent="0.25">
      <c r="A13" s="3" t="s">
        <v>10</v>
      </c>
      <c r="B13" s="27">
        <v>61291</v>
      </c>
      <c r="C13" s="27">
        <v>5887</v>
      </c>
      <c r="D13" s="27">
        <v>2120</v>
      </c>
      <c r="E13" s="27">
        <v>480</v>
      </c>
      <c r="F13" s="27">
        <v>0</v>
      </c>
      <c r="G13" s="27">
        <v>18841</v>
      </c>
      <c r="H13" s="27">
        <v>4284</v>
      </c>
      <c r="I13" s="27">
        <v>2880</v>
      </c>
      <c r="J13" s="27">
        <v>838</v>
      </c>
      <c r="K13" s="27">
        <v>1577</v>
      </c>
      <c r="L13" s="27">
        <v>8599</v>
      </c>
      <c r="M13" s="27">
        <v>0</v>
      </c>
      <c r="N13" s="27">
        <v>107161</v>
      </c>
    </row>
    <row r="14" spans="1:14" x14ac:dyDescent="0.25">
      <c r="A14" s="4" t="s">
        <v>72</v>
      </c>
      <c r="B14" s="24">
        <f>SUM(B3:B13)</f>
        <v>1933646</v>
      </c>
      <c r="C14" s="28">
        <f>SUM(C3:C13)</f>
        <v>111511</v>
      </c>
      <c r="D14" s="24">
        <f>SUM(D3:D13)</f>
        <v>72611</v>
      </c>
      <c r="E14" s="24">
        <f t="shared" ref="E14:N14" si="0">SUM(E3:E13)</f>
        <v>19474</v>
      </c>
      <c r="F14" s="24">
        <f t="shared" si="0"/>
        <v>3113</v>
      </c>
      <c r="G14" s="24">
        <f t="shared" si="0"/>
        <v>350952</v>
      </c>
      <c r="H14" s="24">
        <f t="shared" si="0"/>
        <v>67354</v>
      </c>
      <c r="I14" s="24">
        <f t="shared" si="0"/>
        <v>42032</v>
      </c>
      <c r="J14" s="24">
        <f t="shared" si="0"/>
        <v>322835</v>
      </c>
      <c r="K14" s="24">
        <f t="shared" si="0"/>
        <v>37434</v>
      </c>
      <c r="L14" s="24">
        <f t="shared" si="0"/>
        <v>117433</v>
      </c>
      <c r="M14" s="24">
        <f t="shared" si="0"/>
        <v>22138</v>
      </c>
      <c r="N14" s="25">
        <f t="shared" si="0"/>
        <v>3187805</v>
      </c>
    </row>
    <row r="15" spans="1:14" x14ac:dyDescent="0.25">
      <c r="A15" s="2" t="s">
        <v>63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6"/>
    </row>
    <row r="16" spans="1:14" x14ac:dyDescent="0.25">
      <c r="A16" s="3" t="s">
        <v>11</v>
      </c>
      <c r="B16" s="29">
        <v>154853</v>
      </c>
      <c r="C16" s="29">
        <v>14153</v>
      </c>
      <c r="D16" s="29">
        <v>9205</v>
      </c>
      <c r="E16" s="29">
        <v>0</v>
      </c>
      <c r="F16" s="29">
        <v>0</v>
      </c>
      <c r="G16" s="29">
        <v>21366</v>
      </c>
      <c r="H16" s="29">
        <v>20280</v>
      </c>
      <c r="I16" s="29">
        <v>2371</v>
      </c>
      <c r="J16" s="29">
        <v>5932</v>
      </c>
      <c r="K16" s="29">
        <v>4032</v>
      </c>
      <c r="L16" s="29">
        <v>6136</v>
      </c>
      <c r="M16" s="29">
        <v>45083</v>
      </c>
      <c r="N16" s="29">
        <v>283411</v>
      </c>
    </row>
    <row r="17" spans="1:14" x14ac:dyDescent="0.25">
      <c r="A17" s="3" t="s">
        <v>12</v>
      </c>
      <c r="B17" s="29">
        <v>964453</v>
      </c>
      <c r="C17" s="29">
        <v>40619</v>
      </c>
      <c r="D17" s="29">
        <v>26117</v>
      </c>
      <c r="E17" s="29">
        <v>14127</v>
      </c>
      <c r="F17" s="29">
        <v>0</v>
      </c>
      <c r="G17" s="29">
        <v>120245</v>
      </c>
      <c r="H17" s="29">
        <v>10179</v>
      </c>
      <c r="I17" s="29">
        <v>8105</v>
      </c>
      <c r="J17" s="29">
        <v>45229</v>
      </c>
      <c r="K17" s="29">
        <v>22755</v>
      </c>
      <c r="L17" s="29">
        <v>26012</v>
      </c>
      <c r="M17" s="29">
        <v>0</v>
      </c>
      <c r="N17" s="29">
        <v>1323693</v>
      </c>
    </row>
    <row r="18" spans="1:14" x14ac:dyDescent="0.25">
      <c r="A18" s="3" t="s">
        <v>13</v>
      </c>
      <c r="B18" s="29">
        <v>364021</v>
      </c>
      <c r="C18" s="29">
        <v>25950</v>
      </c>
      <c r="D18" s="29">
        <v>30467</v>
      </c>
      <c r="E18" s="29">
        <v>7305</v>
      </c>
      <c r="F18" s="29">
        <v>0</v>
      </c>
      <c r="G18" s="29">
        <v>62220</v>
      </c>
      <c r="H18" s="29">
        <v>9173</v>
      </c>
      <c r="I18" s="29">
        <v>5570</v>
      </c>
      <c r="J18" s="29">
        <v>52202</v>
      </c>
      <c r="K18" s="29">
        <v>11634</v>
      </c>
      <c r="L18" s="29">
        <v>16423</v>
      </c>
      <c r="M18" s="29">
        <v>39905</v>
      </c>
      <c r="N18" s="29">
        <v>628041</v>
      </c>
    </row>
    <row r="19" spans="1:14" x14ac:dyDescent="0.25">
      <c r="A19" s="3" t="s">
        <v>14</v>
      </c>
      <c r="B19" s="29">
        <v>129940</v>
      </c>
      <c r="C19" s="29">
        <v>7932</v>
      </c>
      <c r="D19" s="29">
        <v>9039</v>
      </c>
      <c r="E19" s="29">
        <v>2159</v>
      </c>
      <c r="F19" s="29">
        <v>0</v>
      </c>
      <c r="G19" s="29">
        <v>7206</v>
      </c>
      <c r="H19" s="29">
        <v>4200</v>
      </c>
      <c r="I19" s="29">
        <v>0</v>
      </c>
      <c r="J19" s="29">
        <v>10508</v>
      </c>
      <c r="K19" s="29">
        <v>4486</v>
      </c>
      <c r="L19" s="29">
        <v>19516</v>
      </c>
      <c r="M19" s="29">
        <v>0</v>
      </c>
      <c r="N19" s="29">
        <v>197525</v>
      </c>
    </row>
    <row r="20" spans="1:14" x14ac:dyDescent="0.25">
      <c r="A20" s="3" t="s">
        <v>15</v>
      </c>
      <c r="B20" s="29">
        <v>240347</v>
      </c>
      <c r="C20" s="29">
        <v>11560</v>
      </c>
      <c r="D20" s="29">
        <v>5988</v>
      </c>
      <c r="E20" s="29">
        <v>2016</v>
      </c>
      <c r="F20" s="29">
        <v>6217</v>
      </c>
      <c r="G20" s="29">
        <v>46146</v>
      </c>
      <c r="H20" s="29">
        <v>6589</v>
      </c>
      <c r="I20" s="29">
        <v>5426</v>
      </c>
      <c r="J20" s="29">
        <v>9962</v>
      </c>
      <c r="K20" s="29">
        <v>6663</v>
      </c>
      <c r="L20" s="29">
        <v>21558</v>
      </c>
      <c r="M20" s="29">
        <v>0</v>
      </c>
      <c r="N20" s="29">
        <v>366548</v>
      </c>
    </row>
    <row r="21" spans="1:14" x14ac:dyDescent="0.25">
      <c r="A21" s="3" t="s">
        <v>16</v>
      </c>
      <c r="B21" s="29">
        <v>773717</v>
      </c>
      <c r="C21" s="29">
        <v>32672</v>
      </c>
      <c r="D21" s="29">
        <v>55611</v>
      </c>
      <c r="E21" s="29">
        <v>9559</v>
      </c>
      <c r="F21" s="29">
        <v>0</v>
      </c>
      <c r="G21" s="29">
        <v>125692</v>
      </c>
      <c r="H21" s="29">
        <v>9474</v>
      </c>
      <c r="I21" s="29">
        <v>21854</v>
      </c>
      <c r="J21" s="29">
        <v>42996</v>
      </c>
      <c r="K21" s="29">
        <v>24665</v>
      </c>
      <c r="L21" s="29">
        <v>20469</v>
      </c>
      <c r="M21" s="29">
        <v>0</v>
      </c>
      <c r="N21" s="29">
        <v>1121564</v>
      </c>
    </row>
    <row r="22" spans="1:14" x14ac:dyDescent="0.25">
      <c r="A22" s="3" t="s">
        <v>17</v>
      </c>
      <c r="B22" s="29">
        <v>510188</v>
      </c>
      <c r="C22" s="29">
        <v>37290</v>
      </c>
      <c r="D22" s="29">
        <v>18913</v>
      </c>
      <c r="E22" s="29">
        <v>1945</v>
      </c>
      <c r="F22" s="29">
        <v>0</v>
      </c>
      <c r="G22" s="29">
        <v>124628</v>
      </c>
      <c r="H22" s="29">
        <v>72814</v>
      </c>
      <c r="I22" s="29">
        <v>7979</v>
      </c>
      <c r="J22" s="29">
        <v>6993</v>
      </c>
      <c r="K22" s="29">
        <v>17262</v>
      </c>
      <c r="L22" s="29">
        <v>76483</v>
      </c>
      <c r="M22" s="29">
        <v>0</v>
      </c>
      <c r="N22" s="29">
        <v>886994</v>
      </c>
    </row>
    <row r="23" spans="1:14" x14ac:dyDescent="0.25">
      <c r="A23" s="3" t="s">
        <v>18</v>
      </c>
      <c r="B23" s="29">
        <v>403318</v>
      </c>
      <c r="C23" s="29">
        <v>16085</v>
      </c>
      <c r="D23" s="29">
        <v>19218</v>
      </c>
      <c r="E23" s="29">
        <v>0</v>
      </c>
      <c r="F23" s="29">
        <v>8844</v>
      </c>
      <c r="G23" s="29">
        <v>51838</v>
      </c>
      <c r="H23" s="29">
        <v>3725</v>
      </c>
      <c r="I23" s="29">
        <v>2878</v>
      </c>
      <c r="J23" s="29">
        <v>5101</v>
      </c>
      <c r="K23" s="29">
        <v>14467</v>
      </c>
      <c r="L23" s="29">
        <v>86872</v>
      </c>
      <c r="M23" s="29">
        <v>0</v>
      </c>
      <c r="N23" s="29">
        <v>613844</v>
      </c>
    </row>
    <row r="24" spans="1:14" x14ac:dyDescent="0.25">
      <c r="A24" s="3" t="s">
        <v>19</v>
      </c>
      <c r="B24" s="29">
        <v>461541</v>
      </c>
      <c r="C24" s="29">
        <v>42980</v>
      </c>
      <c r="D24" s="29">
        <v>29343</v>
      </c>
      <c r="E24" s="29">
        <v>30039</v>
      </c>
      <c r="F24" s="29">
        <v>836</v>
      </c>
      <c r="G24" s="29">
        <v>256808</v>
      </c>
      <c r="H24" s="29">
        <v>8397</v>
      </c>
      <c r="I24" s="29">
        <v>4137</v>
      </c>
      <c r="J24" s="29">
        <v>38022</v>
      </c>
      <c r="K24" s="29">
        <v>14932</v>
      </c>
      <c r="L24" s="29">
        <v>4950</v>
      </c>
      <c r="M24" s="29">
        <v>0</v>
      </c>
      <c r="N24" s="29">
        <v>900342</v>
      </c>
    </row>
    <row r="25" spans="1:14" x14ac:dyDescent="0.25">
      <c r="A25" s="3" t="s">
        <v>20</v>
      </c>
      <c r="B25" s="29">
        <v>476489</v>
      </c>
      <c r="C25" s="29">
        <v>16021</v>
      </c>
      <c r="D25" s="29">
        <v>7589</v>
      </c>
      <c r="E25" s="29">
        <v>10690</v>
      </c>
      <c r="F25" s="29">
        <v>0</v>
      </c>
      <c r="G25" s="29">
        <v>102592</v>
      </c>
      <c r="H25" s="29">
        <v>3890</v>
      </c>
      <c r="I25" s="29">
        <v>4999</v>
      </c>
      <c r="J25" s="29">
        <v>48954</v>
      </c>
      <c r="K25" s="29">
        <v>8891</v>
      </c>
      <c r="L25" s="29">
        <v>65228</v>
      </c>
      <c r="M25" s="29">
        <v>0</v>
      </c>
      <c r="N25" s="29">
        <v>756237</v>
      </c>
    </row>
    <row r="26" spans="1:14" x14ac:dyDescent="0.25">
      <c r="A26" s="3" t="s">
        <v>21</v>
      </c>
      <c r="B26" s="29">
        <v>112989</v>
      </c>
      <c r="C26" s="29">
        <v>24883</v>
      </c>
      <c r="D26" s="29">
        <v>9075</v>
      </c>
      <c r="E26" s="29">
        <v>4583</v>
      </c>
      <c r="F26" s="29">
        <v>0</v>
      </c>
      <c r="G26" s="29">
        <v>19425</v>
      </c>
      <c r="H26" s="29">
        <v>4678</v>
      </c>
      <c r="I26" s="29">
        <v>2365</v>
      </c>
      <c r="J26" s="29">
        <v>43738</v>
      </c>
      <c r="K26" s="29">
        <v>4879</v>
      </c>
      <c r="L26" s="29">
        <v>3942</v>
      </c>
      <c r="M26" s="29">
        <v>0</v>
      </c>
      <c r="N26" s="29">
        <v>237204</v>
      </c>
    </row>
    <row r="27" spans="1:14" x14ac:dyDescent="0.25">
      <c r="A27" s="3" t="s">
        <v>22</v>
      </c>
      <c r="B27" s="29">
        <v>354959</v>
      </c>
      <c r="C27" s="29">
        <v>17044</v>
      </c>
      <c r="D27" s="29">
        <v>19232</v>
      </c>
      <c r="E27" s="29">
        <v>2421</v>
      </c>
      <c r="F27" s="29">
        <v>0</v>
      </c>
      <c r="G27" s="29">
        <v>84965</v>
      </c>
      <c r="H27" s="29">
        <v>5943</v>
      </c>
      <c r="I27" s="29">
        <v>7283</v>
      </c>
      <c r="J27" s="29">
        <v>9922</v>
      </c>
      <c r="K27" s="29">
        <v>7548</v>
      </c>
      <c r="L27" s="29">
        <v>26180</v>
      </c>
      <c r="M27" s="29">
        <v>808</v>
      </c>
      <c r="N27" s="29">
        <v>540796</v>
      </c>
    </row>
    <row r="28" spans="1:14" x14ac:dyDescent="0.25">
      <c r="A28" s="3" t="s">
        <v>23</v>
      </c>
      <c r="B28" s="29">
        <v>133655</v>
      </c>
      <c r="C28" s="29">
        <v>8333</v>
      </c>
      <c r="D28" s="29">
        <v>7553</v>
      </c>
      <c r="E28" s="29">
        <v>605</v>
      </c>
      <c r="F28" s="29">
        <v>4622</v>
      </c>
      <c r="G28" s="29">
        <v>3440</v>
      </c>
      <c r="H28" s="29">
        <v>3270</v>
      </c>
      <c r="I28" s="29">
        <v>929</v>
      </c>
      <c r="J28" s="29">
        <v>14201</v>
      </c>
      <c r="K28" s="29">
        <v>3133</v>
      </c>
      <c r="L28" s="29">
        <v>5204</v>
      </c>
      <c r="M28" s="29">
        <v>0</v>
      </c>
      <c r="N28" s="29">
        <v>191977</v>
      </c>
    </row>
    <row r="29" spans="1:14" x14ac:dyDescent="0.25">
      <c r="A29" s="3" t="s">
        <v>24</v>
      </c>
      <c r="B29" s="29">
        <v>353855</v>
      </c>
      <c r="C29" s="29">
        <v>66064</v>
      </c>
      <c r="D29" s="29">
        <v>34817</v>
      </c>
      <c r="E29" s="29">
        <v>10351</v>
      </c>
      <c r="F29" s="29">
        <v>0</v>
      </c>
      <c r="G29" s="29">
        <v>92941</v>
      </c>
      <c r="H29" s="29">
        <v>5471</v>
      </c>
      <c r="I29" s="29">
        <v>4048</v>
      </c>
      <c r="J29" s="29">
        <v>12964</v>
      </c>
      <c r="K29" s="29">
        <v>9901</v>
      </c>
      <c r="L29" s="29">
        <v>46312</v>
      </c>
      <c r="M29" s="29">
        <v>0</v>
      </c>
      <c r="N29" s="29">
        <v>648228</v>
      </c>
    </row>
    <row r="30" spans="1:14" x14ac:dyDescent="0.25">
      <c r="A30" s="3" t="s">
        <v>69</v>
      </c>
      <c r="B30" s="29">
        <v>7484108</v>
      </c>
      <c r="C30" s="29">
        <v>454240</v>
      </c>
      <c r="D30" s="29">
        <v>52032</v>
      </c>
      <c r="E30" s="29">
        <v>102053</v>
      </c>
      <c r="F30" s="29">
        <v>66073</v>
      </c>
      <c r="G30" s="29">
        <v>829502</v>
      </c>
      <c r="H30" s="29">
        <v>52313</v>
      </c>
      <c r="I30" s="29">
        <v>107598</v>
      </c>
      <c r="J30" s="29">
        <v>455138</v>
      </c>
      <c r="K30" s="29">
        <v>124500</v>
      </c>
      <c r="L30" s="29">
        <v>192344</v>
      </c>
      <c r="M30" s="29">
        <v>1341675</v>
      </c>
      <c r="N30" s="29">
        <v>11271959</v>
      </c>
    </row>
    <row r="31" spans="1:14" x14ac:dyDescent="0.25">
      <c r="A31" s="5" t="s">
        <v>87</v>
      </c>
      <c r="B31" s="8"/>
      <c r="N31" s="7"/>
    </row>
    <row r="32" spans="1:14" ht="44.25" customHeight="1" x14ac:dyDescent="0.25">
      <c r="A32" s="2" t="s">
        <v>67</v>
      </c>
      <c r="B32" s="17" t="s">
        <v>74</v>
      </c>
      <c r="C32" s="17" t="s">
        <v>75</v>
      </c>
      <c r="D32" s="17" t="s">
        <v>76</v>
      </c>
      <c r="E32" s="18" t="s">
        <v>77</v>
      </c>
      <c r="F32" s="18" t="s">
        <v>78</v>
      </c>
      <c r="G32" s="17" t="s">
        <v>79</v>
      </c>
      <c r="H32" s="17" t="s">
        <v>80</v>
      </c>
      <c r="I32" s="17" t="s">
        <v>86</v>
      </c>
      <c r="J32" s="19" t="s">
        <v>81</v>
      </c>
      <c r="K32" s="19" t="s">
        <v>88</v>
      </c>
      <c r="L32" s="19" t="s">
        <v>82</v>
      </c>
      <c r="M32" s="20" t="s">
        <v>83</v>
      </c>
      <c r="N32" s="20" t="s">
        <v>84</v>
      </c>
    </row>
    <row r="33" spans="1:14" x14ac:dyDescent="0.25">
      <c r="A33" s="3" t="s">
        <v>25</v>
      </c>
      <c r="B33" s="29">
        <v>285570</v>
      </c>
      <c r="C33" s="29">
        <v>18166</v>
      </c>
      <c r="D33" s="29">
        <v>10324</v>
      </c>
      <c r="E33" s="29">
        <v>2967</v>
      </c>
      <c r="F33" s="29">
        <v>0</v>
      </c>
      <c r="G33" s="29">
        <v>28184</v>
      </c>
      <c r="H33" s="29">
        <v>9498</v>
      </c>
      <c r="I33" s="29">
        <v>4110</v>
      </c>
      <c r="J33" s="29">
        <v>10113</v>
      </c>
      <c r="K33" s="29">
        <v>9605</v>
      </c>
      <c r="L33" s="29">
        <v>24855</v>
      </c>
      <c r="M33" s="29">
        <v>65783</v>
      </c>
      <c r="N33" s="29">
        <v>470689</v>
      </c>
    </row>
    <row r="34" spans="1:14" x14ac:dyDescent="0.25">
      <c r="A34" s="3" t="s">
        <v>26</v>
      </c>
      <c r="B34" s="29">
        <v>456141</v>
      </c>
      <c r="C34" s="29">
        <v>42700</v>
      </c>
      <c r="D34" s="29">
        <v>21409</v>
      </c>
      <c r="E34" s="29">
        <v>2185</v>
      </c>
      <c r="F34" s="29">
        <v>0</v>
      </c>
      <c r="G34" s="29">
        <v>77869</v>
      </c>
      <c r="H34" s="29">
        <v>3215</v>
      </c>
      <c r="I34" s="29">
        <v>6528</v>
      </c>
      <c r="J34" s="29">
        <v>158517</v>
      </c>
      <c r="K34" s="29">
        <v>9113</v>
      </c>
      <c r="L34" s="29">
        <v>14081</v>
      </c>
      <c r="M34" s="29">
        <v>0</v>
      </c>
      <c r="N34" s="29">
        <v>793103</v>
      </c>
    </row>
    <row r="35" spans="1:14" x14ac:dyDescent="0.25">
      <c r="A35" s="3" t="s">
        <v>27</v>
      </c>
      <c r="B35" s="29">
        <v>104451</v>
      </c>
      <c r="C35" s="29">
        <v>1697</v>
      </c>
      <c r="D35" s="29">
        <v>139</v>
      </c>
      <c r="E35" s="29">
        <v>0</v>
      </c>
      <c r="F35" s="29">
        <v>0</v>
      </c>
      <c r="G35" s="29">
        <v>37708</v>
      </c>
      <c r="H35" s="29">
        <v>2191</v>
      </c>
      <c r="I35" s="29">
        <v>2960</v>
      </c>
      <c r="J35" s="29">
        <v>7216</v>
      </c>
      <c r="K35" s="29">
        <v>2384</v>
      </c>
      <c r="L35" s="29">
        <v>5975</v>
      </c>
      <c r="M35" s="29">
        <v>0</v>
      </c>
      <c r="N35" s="29">
        <v>164961</v>
      </c>
    </row>
    <row r="36" spans="1:14" x14ac:dyDescent="0.25">
      <c r="A36" s="3" t="s">
        <v>28</v>
      </c>
      <c r="B36" s="29">
        <v>135202</v>
      </c>
      <c r="C36" s="29">
        <v>9217</v>
      </c>
      <c r="D36" s="29">
        <v>7803</v>
      </c>
      <c r="E36" s="29">
        <v>1201</v>
      </c>
      <c r="F36" s="29">
        <v>0</v>
      </c>
      <c r="G36" s="29">
        <v>15146</v>
      </c>
      <c r="H36" s="29">
        <v>2362</v>
      </c>
      <c r="I36" s="29">
        <v>0</v>
      </c>
      <c r="J36" s="29">
        <v>18711</v>
      </c>
      <c r="K36" s="29">
        <v>4618</v>
      </c>
      <c r="L36" s="29">
        <v>16566</v>
      </c>
      <c r="M36" s="29">
        <v>15542</v>
      </c>
      <c r="N36" s="29">
        <v>228153</v>
      </c>
    </row>
    <row r="37" spans="1:14" x14ac:dyDescent="0.25">
      <c r="A37" s="3" t="s">
        <v>29</v>
      </c>
      <c r="B37" s="29">
        <v>135331</v>
      </c>
      <c r="C37" s="29">
        <v>6949</v>
      </c>
      <c r="D37" s="29">
        <v>5742</v>
      </c>
      <c r="E37" s="29">
        <v>3292</v>
      </c>
      <c r="F37" s="29">
        <v>0</v>
      </c>
      <c r="G37" s="29">
        <v>18573</v>
      </c>
      <c r="H37" s="29">
        <v>3694</v>
      </c>
      <c r="I37" s="29">
        <v>1709</v>
      </c>
      <c r="J37" s="29">
        <v>16786</v>
      </c>
      <c r="K37" s="29">
        <v>4409</v>
      </c>
      <c r="L37" s="29">
        <v>2175</v>
      </c>
      <c r="M37" s="29">
        <v>0</v>
      </c>
      <c r="N37" s="29">
        <v>199527</v>
      </c>
    </row>
    <row r="38" spans="1:14" x14ac:dyDescent="0.25">
      <c r="A38" s="3" t="s">
        <v>30</v>
      </c>
      <c r="B38" s="29">
        <v>139763</v>
      </c>
      <c r="C38" s="29">
        <v>7079</v>
      </c>
      <c r="D38" s="29">
        <v>11723</v>
      </c>
      <c r="E38" s="29">
        <v>4958</v>
      </c>
      <c r="F38" s="29">
        <v>0</v>
      </c>
      <c r="G38" s="29">
        <v>8788</v>
      </c>
      <c r="H38" s="29">
        <v>2876</v>
      </c>
      <c r="I38" s="29">
        <v>2194</v>
      </c>
      <c r="J38" s="29">
        <v>4508</v>
      </c>
      <c r="K38" s="29">
        <v>4460</v>
      </c>
      <c r="L38" s="29">
        <v>22919</v>
      </c>
      <c r="M38" s="29">
        <v>0</v>
      </c>
      <c r="N38" s="29">
        <v>217927</v>
      </c>
    </row>
    <row r="39" spans="1:14" x14ac:dyDescent="0.25">
      <c r="A39" s="3" t="s">
        <v>31</v>
      </c>
      <c r="B39" s="29">
        <v>597755</v>
      </c>
      <c r="C39" s="29">
        <v>43318</v>
      </c>
      <c r="D39" s="29">
        <v>41864</v>
      </c>
      <c r="E39" s="29">
        <v>8192</v>
      </c>
      <c r="F39" s="29">
        <v>1398763</v>
      </c>
      <c r="G39" s="29">
        <v>59905</v>
      </c>
      <c r="H39" s="29">
        <v>11375</v>
      </c>
      <c r="I39" s="29">
        <v>7699</v>
      </c>
      <c r="J39" s="29">
        <v>40204</v>
      </c>
      <c r="K39" s="29">
        <v>20846</v>
      </c>
      <c r="L39" s="29">
        <v>63274</v>
      </c>
      <c r="M39" s="29">
        <v>0</v>
      </c>
      <c r="N39" s="29">
        <v>2295975</v>
      </c>
    </row>
    <row r="40" spans="1:14" x14ac:dyDescent="0.25">
      <c r="A40" s="4" t="s">
        <v>72</v>
      </c>
      <c r="B40" s="30">
        <f t="shared" ref="B40:N40" si="1">SUM(B16:B30,B33:B39)</f>
        <v>14772646</v>
      </c>
      <c r="C40" s="32">
        <f t="shared" si="1"/>
        <v>944952</v>
      </c>
      <c r="D40" s="32">
        <f t="shared" si="1"/>
        <v>433203</v>
      </c>
      <c r="E40" s="30">
        <f t="shared" si="1"/>
        <v>220648</v>
      </c>
      <c r="F40" s="30">
        <f t="shared" si="1"/>
        <v>1485355</v>
      </c>
      <c r="G40" s="30">
        <f t="shared" si="1"/>
        <v>2195187</v>
      </c>
      <c r="H40" s="30">
        <f t="shared" si="1"/>
        <v>255607</v>
      </c>
      <c r="I40" s="30">
        <f t="shared" si="1"/>
        <v>210742</v>
      </c>
      <c r="J40" s="32">
        <f t="shared" si="1"/>
        <v>1057917</v>
      </c>
      <c r="K40" s="32">
        <f t="shared" si="1"/>
        <v>335183</v>
      </c>
      <c r="L40" s="32">
        <f t="shared" si="1"/>
        <v>767474</v>
      </c>
      <c r="M40" s="32">
        <f t="shared" si="1"/>
        <v>1508796</v>
      </c>
      <c r="N40" s="31">
        <f t="shared" si="1"/>
        <v>24338698</v>
      </c>
    </row>
    <row r="41" spans="1:14" ht="22.5" customHeight="1" x14ac:dyDescent="0.25">
      <c r="A41" s="2" t="s">
        <v>64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6"/>
    </row>
    <row r="42" spans="1:14" x14ac:dyDescent="0.25">
      <c r="A42" s="3" t="s">
        <v>32</v>
      </c>
      <c r="B42" s="33">
        <v>113334</v>
      </c>
      <c r="C42" s="33">
        <v>588</v>
      </c>
      <c r="D42" s="33">
        <v>2191</v>
      </c>
      <c r="E42" s="33">
        <v>0</v>
      </c>
      <c r="F42" s="33">
        <v>0</v>
      </c>
      <c r="G42" s="33">
        <v>21572</v>
      </c>
      <c r="H42" s="33">
        <v>1840</v>
      </c>
      <c r="I42" s="33">
        <v>4095</v>
      </c>
      <c r="J42" s="33">
        <v>39544</v>
      </c>
      <c r="K42" s="33">
        <v>3765</v>
      </c>
      <c r="L42" s="33">
        <v>8875</v>
      </c>
      <c r="M42" s="33">
        <v>0</v>
      </c>
      <c r="N42" s="33">
        <v>195804</v>
      </c>
    </row>
    <row r="43" spans="1:14" x14ac:dyDescent="0.25">
      <c r="A43" s="3" t="s">
        <v>33</v>
      </c>
      <c r="B43" s="33">
        <v>170415</v>
      </c>
      <c r="C43" s="33">
        <v>5596</v>
      </c>
      <c r="D43" s="33">
        <v>5383</v>
      </c>
      <c r="E43" s="33">
        <v>1970</v>
      </c>
      <c r="F43" s="33">
        <v>0</v>
      </c>
      <c r="G43" s="33">
        <v>0</v>
      </c>
      <c r="H43" s="33">
        <v>2016</v>
      </c>
      <c r="I43" s="33">
        <v>4582</v>
      </c>
      <c r="J43" s="33">
        <v>9959</v>
      </c>
      <c r="K43" s="33">
        <v>0</v>
      </c>
      <c r="L43" s="33">
        <v>14546</v>
      </c>
      <c r="M43" s="33">
        <v>0</v>
      </c>
      <c r="N43" s="33">
        <v>219292</v>
      </c>
    </row>
    <row r="44" spans="1:14" x14ac:dyDescent="0.25">
      <c r="A44" s="3" t="s">
        <v>70</v>
      </c>
      <c r="B44" s="33">
        <v>711458</v>
      </c>
      <c r="C44" s="33">
        <v>34463</v>
      </c>
      <c r="D44" s="33">
        <v>39773</v>
      </c>
      <c r="E44" s="33">
        <v>19247</v>
      </c>
      <c r="F44" s="33">
        <v>0</v>
      </c>
      <c r="G44" s="33">
        <v>170999</v>
      </c>
      <c r="H44" s="33">
        <v>11607</v>
      </c>
      <c r="I44" s="33">
        <v>10276</v>
      </c>
      <c r="J44" s="33">
        <v>41530</v>
      </c>
      <c r="K44" s="33">
        <v>13443</v>
      </c>
      <c r="L44" s="33">
        <v>25227</v>
      </c>
      <c r="M44" s="33">
        <v>0</v>
      </c>
      <c r="N44" s="33">
        <v>1086171</v>
      </c>
    </row>
    <row r="45" spans="1:14" x14ac:dyDescent="0.25">
      <c r="A45" s="3" t="s">
        <v>34</v>
      </c>
      <c r="B45" s="33">
        <v>221494</v>
      </c>
      <c r="C45" s="33">
        <v>8130</v>
      </c>
      <c r="D45" s="33">
        <v>9799</v>
      </c>
      <c r="E45" s="33">
        <v>598</v>
      </c>
      <c r="F45" s="33">
        <v>19950</v>
      </c>
      <c r="G45" s="33">
        <v>24690</v>
      </c>
      <c r="H45" s="33">
        <v>4273</v>
      </c>
      <c r="I45" s="33">
        <v>1908</v>
      </c>
      <c r="J45" s="33">
        <v>17490</v>
      </c>
      <c r="K45" s="33">
        <v>10222</v>
      </c>
      <c r="L45" s="33">
        <v>17135</v>
      </c>
      <c r="M45" s="33">
        <v>0</v>
      </c>
      <c r="N45" s="33">
        <v>336199</v>
      </c>
    </row>
    <row r="46" spans="1:14" x14ac:dyDescent="0.25">
      <c r="A46" s="3" t="s">
        <v>35</v>
      </c>
      <c r="B46" s="33">
        <v>99756</v>
      </c>
      <c r="C46" s="33">
        <v>13772</v>
      </c>
      <c r="D46" s="33">
        <v>9444</v>
      </c>
      <c r="E46" s="33">
        <v>109</v>
      </c>
      <c r="F46" s="33">
        <v>0</v>
      </c>
      <c r="G46" s="33">
        <v>14909</v>
      </c>
      <c r="H46" s="33">
        <v>5762</v>
      </c>
      <c r="I46" s="33">
        <v>2526</v>
      </c>
      <c r="J46" s="33">
        <v>895</v>
      </c>
      <c r="K46" s="33">
        <v>7816</v>
      </c>
      <c r="L46" s="33">
        <v>9833</v>
      </c>
      <c r="M46" s="33">
        <v>0</v>
      </c>
      <c r="N46" s="33">
        <v>168392</v>
      </c>
    </row>
    <row r="47" spans="1:14" x14ac:dyDescent="0.25">
      <c r="A47" s="3" t="s">
        <v>36</v>
      </c>
      <c r="B47" s="33">
        <v>49077</v>
      </c>
      <c r="C47" s="33">
        <v>5368</v>
      </c>
      <c r="D47" s="33">
        <v>1523</v>
      </c>
      <c r="E47" s="33">
        <v>0</v>
      </c>
      <c r="F47" s="33">
        <v>0</v>
      </c>
      <c r="G47" s="33">
        <v>39101</v>
      </c>
      <c r="H47" s="33">
        <v>1357</v>
      </c>
      <c r="I47" s="33">
        <v>1856</v>
      </c>
      <c r="J47" s="33">
        <v>11385</v>
      </c>
      <c r="K47" s="33">
        <v>3855</v>
      </c>
      <c r="L47" s="33">
        <v>3775</v>
      </c>
      <c r="M47" s="33">
        <v>0</v>
      </c>
      <c r="N47" s="33">
        <v>117297</v>
      </c>
    </row>
    <row r="48" spans="1:14" x14ac:dyDescent="0.25">
      <c r="A48" s="3" t="s">
        <v>37</v>
      </c>
      <c r="B48" s="33">
        <v>107566</v>
      </c>
      <c r="C48" s="33">
        <v>1791</v>
      </c>
      <c r="D48" s="33">
        <v>7422</v>
      </c>
      <c r="E48" s="33">
        <v>0</v>
      </c>
      <c r="F48" s="33">
        <v>0</v>
      </c>
      <c r="G48" s="33">
        <v>33448</v>
      </c>
      <c r="H48" s="33">
        <v>3094</v>
      </c>
      <c r="I48" s="33">
        <v>0</v>
      </c>
      <c r="J48" s="33">
        <v>34949</v>
      </c>
      <c r="K48" s="33">
        <v>5998</v>
      </c>
      <c r="L48" s="33">
        <v>4075</v>
      </c>
      <c r="M48" s="33">
        <v>7464</v>
      </c>
      <c r="N48" s="33">
        <v>205807</v>
      </c>
    </row>
    <row r="49" spans="1:14" x14ac:dyDescent="0.25">
      <c r="A49" s="3" t="s">
        <v>38</v>
      </c>
      <c r="B49" s="33">
        <v>89608</v>
      </c>
      <c r="C49" s="33">
        <v>6747</v>
      </c>
      <c r="D49" s="33">
        <v>2000</v>
      </c>
      <c r="E49" s="33">
        <v>0</v>
      </c>
      <c r="F49" s="33">
        <v>0</v>
      </c>
      <c r="G49" s="33">
        <v>29259</v>
      </c>
      <c r="H49" s="33">
        <v>1175</v>
      </c>
      <c r="I49" s="33">
        <v>2151</v>
      </c>
      <c r="J49" s="33">
        <v>338</v>
      </c>
      <c r="K49" s="33">
        <v>6969</v>
      </c>
      <c r="L49" s="33">
        <v>0</v>
      </c>
      <c r="M49" s="33">
        <v>0</v>
      </c>
      <c r="N49" s="33">
        <v>143642</v>
      </c>
    </row>
    <row r="50" spans="1:14" x14ac:dyDescent="0.25">
      <c r="A50" s="4" t="s">
        <v>72</v>
      </c>
      <c r="B50" s="34">
        <f>SUM(B42:B49)</f>
        <v>1562708</v>
      </c>
      <c r="C50" s="34">
        <f>SUM(C42:C49)</f>
        <v>76455</v>
      </c>
      <c r="D50" s="34">
        <f>SUM(D42:D49)</f>
        <v>77535</v>
      </c>
      <c r="E50" s="34">
        <f t="shared" ref="E50:H50" si="2">SUM(E42:E49)</f>
        <v>21924</v>
      </c>
      <c r="F50" s="34">
        <f t="shared" si="2"/>
        <v>19950</v>
      </c>
      <c r="G50" s="34">
        <f t="shared" si="2"/>
        <v>333978</v>
      </c>
      <c r="H50" s="34">
        <f t="shared" si="2"/>
        <v>31124</v>
      </c>
      <c r="I50" s="34">
        <f t="shared" ref="I50:N50" si="3">SUM(I42:I49)</f>
        <v>27394</v>
      </c>
      <c r="J50" s="34">
        <f t="shared" si="3"/>
        <v>156090</v>
      </c>
      <c r="K50" s="34">
        <f t="shared" si="3"/>
        <v>52068</v>
      </c>
      <c r="L50" s="34">
        <f t="shared" si="3"/>
        <v>83466</v>
      </c>
      <c r="M50" s="34">
        <f t="shared" si="3"/>
        <v>7464</v>
      </c>
      <c r="N50" s="35">
        <f t="shared" si="3"/>
        <v>2472604</v>
      </c>
    </row>
    <row r="51" spans="1:14" ht="23.25" customHeight="1" x14ac:dyDescent="0.25">
      <c r="A51" s="2" t="s">
        <v>65</v>
      </c>
      <c r="B51" s="2"/>
      <c r="C51" s="2"/>
      <c r="D51" s="2"/>
      <c r="E51" s="9"/>
      <c r="F51" s="9"/>
      <c r="G51" s="9"/>
      <c r="H51" s="9"/>
      <c r="I51" s="9"/>
      <c r="J51" s="9"/>
      <c r="K51" s="9"/>
      <c r="L51" s="9"/>
      <c r="M51" s="9"/>
      <c r="N51" s="11"/>
    </row>
    <row r="52" spans="1:14" x14ac:dyDescent="0.25">
      <c r="A52" s="3" t="s">
        <v>39</v>
      </c>
      <c r="B52" s="33">
        <v>341023</v>
      </c>
      <c r="C52" s="33">
        <v>16241</v>
      </c>
      <c r="D52" s="33">
        <v>27343</v>
      </c>
      <c r="E52" s="33">
        <v>266</v>
      </c>
      <c r="F52" s="33">
        <v>15900</v>
      </c>
      <c r="G52" s="33">
        <v>62452</v>
      </c>
      <c r="H52" s="33">
        <v>4039</v>
      </c>
      <c r="I52" s="33">
        <v>3450</v>
      </c>
      <c r="J52" s="33">
        <v>8819</v>
      </c>
      <c r="K52" s="33">
        <v>11772</v>
      </c>
      <c r="L52" s="33">
        <v>12995</v>
      </c>
      <c r="M52" s="33">
        <v>0</v>
      </c>
      <c r="N52" s="33">
        <v>504300</v>
      </c>
    </row>
    <row r="53" spans="1:14" x14ac:dyDescent="0.25">
      <c r="A53" s="3" t="s">
        <v>40</v>
      </c>
      <c r="B53" s="33">
        <v>269895</v>
      </c>
      <c r="C53" s="33">
        <v>10643</v>
      </c>
      <c r="D53" s="33">
        <v>8123</v>
      </c>
      <c r="E53" s="33">
        <v>4450</v>
      </c>
      <c r="F53" s="33">
        <v>29789</v>
      </c>
      <c r="G53" s="33">
        <v>38517</v>
      </c>
      <c r="H53" s="33">
        <v>7984</v>
      </c>
      <c r="I53" s="33">
        <v>3754</v>
      </c>
      <c r="J53" s="33">
        <v>29669</v>
      </c>
      <c r="K53" s="33">
        <v>8250</v>
      </c>
      <c r="L53" s="33">
        <v>8109</v>
      </c>
      <c r="M53" s="33">
        <v>0</v>
      </c>
      <c r="N53" s="33">
        <v>427901</v>
      </c>
    </row>
    <row r="54" spans="1:14" x14ac:dyDescent="0.25">
      <c r="A54" s="3" t="s">
        <v>41</v>
      </c>
      <c r="B54" s="33">
        <v>256574</v>
      </c>
      <c r="C54" s="33">
        <v>8589</v>
      </c>
      <c r="D54" s="33">
        <v>17912</v>
      </c>
      <c r="E54" s="33">
        <v>3605</v>
      </c>
      <c r="F54" s="33">
        <v>87567</v>
      </c>
      <c r="G54" s="33">
        <v>69710</v>
      </c>
      <c r="H54" s="33">
        <v>1597</v>
      </c>
      <c r="I54" s="33">
        <v>4244</v>
      </c>
      <c r="J54" s="33">
        <v>16182</v>
      </c>
      <c r="K54" s="33">
        <v>8216</v>
      </c>
      <c r="L54" s="33">
        <v>13229</v>
      </c>
      <c r="M54" s="33">
        <v>0</v>
      </c>
      <c r="N54" s="33">
        <v>490547</v>
      </c>
    </row>
    <row r="55" spans="1:14" x14ac:dyDescent="0.25">
      <c r="A55" s="3" t="s">
        <v>42</v>
      </c>
      <c r="B55" s="33">
        <v>567404</v>
      </c>
      <c r="C55" s="33">
        <v>17440</v>
      </c>
      <c r="D55" s="33">
        <v>6428</v>
      </c>
      <c r="E55" s="33">
        <v>1927</v>
      </c>
      <c r="F55" s="33">
        <v>47987</v>
      </c>
      <c r="G55" s="33">
        <v>187007</v>
      </c>
      <c r="H55" s="33">
        <v>4336</v>
      </c>
      <c r="I55" s="33">
        <v>9350</v>
      </c>
      <c r="J55" s="33">
        <v>41562</v>
      </c>
      <c r="K55" s="33">
        <v>8111</v>
      </c>
      <c r="L55" s="33">
        <v>50973</v>
      </c>
      <c r="M55" s="33">
        <v>0</v>
      </c>
      <c r="N55" s="33">
        <v>950656</v>
      </c>
    </row>
    <row r="56" spans="1:14" x14ac:dyDescent="0.25">
      <c r="A56" s="3" t="s">
        <v>43</v>
      </c>
      <c r="B56" s="33">
        <v>497932</v>
      </c>
      <c r="C56" s="33">
        <v>25999</v>
      </c>
      <c r="D56" s="33">
        <v>32483</v>
      </c>
      <c r="E56" s="33">
        <v>4257</v>
      </c>
      <c r="F56" s="33">
        <v>25816</v>
      </c>
      <c r="G56" s="33">
        <v>59518</v>
      </c>
      <c r="H56" s="33">
        <v>4378</v>
      </c>
      <c r="I56" s="33">
        <v>3419</v>
      </c>
      <c r="J56" s="33">
        <v>53532</v>
      </c>
      <c r="K56" s="33">
        <v>12009</v>
      </c>
      <c r="L56" s="33">
        <v>33382</v>
      </c>
      <c r="M56" s="33">
        <v>0</v>
      </c>
      <c r="N56" s="33">
        <v>753810</v>
      </c>
    </row>
    <row r="57" spans="1:14" x14ac:dyDescent="0.25">
      <c r="A57" s="3" t="s">
        <v>44</v>
      </c>
      <c r="B57" s="33">
        <v>1729681</v>
      </c>
      <c r="C57" s="33">
        <v>95493</v>
      </c>
      <c r="D57" s="33">
        <v>107916</v>
      </c>
      <c r="E57" s="33">
        <v>16726</v>
      </c>
      <c r="F57" s="33">
        <v>0</v>
      </c>
      <c r="G57" s="33">
        <v>223567</v>
      </c>
      <c r="H57" s="33">
        <v>13334</v>
      </c>
      <c r="I57" s="33">
        <v>16036</v>
      </c>
      <c r="J57" s="33">
        <v>97775</v>
      </c>
      <c r="K57" s="33">
        <v>25463</v>
      </c>
      <c r="L57" s="33">
        <v>137503</v>
      </c>
      <c r="M57" s="33">
        <v>221088</v>
      </c>
      <c r="N57" s="33">
        <v>2707652</v>
      </c>
    </row>
    <row r="58" spans="1:14" x14ac:dyDescent="0.25">
      <c r="A58" s="3" t="s">
        <v>45</v>
      </c>
      <c r="B58" s="33">
        <v>643388</v>
      </c>
      <c r="C58" s="33">
        <v>12805</v>
      </c>
      <c r="D58" s="33">
        <v>20995</v>
      </c>
      <c r="E58" s="33">
        <v>6654</v>
      </c>
      <c r="F58" s="33">
        <v>11827</v>
      </c>
      <c r="G58" s="33">
        <v>48779</v>
      </c>
      <c r="H58" s="33">
        <v>10984</v>
      </c>
      <c r="I58" s="33">
        <v>3632</v>
      </c>
      <c r="J58" s="33">
        <v>29025</v>
      </c>
      <c r="K58" s="33">
        <v>13604</v>
      </c>
      <c r="L58" s="33">
        <v>104832</v>
      </c>
      <c r="M58" s="33">
        <v>50658</v>
      </c>
      <c r="N58" s="33">
        <v>961564</v>
      </c>
    </row>
    <row r="59" spans="1:14" x14ac:dyDescent="0.25">
      <c r="A59" s="3" t="s">
        <v>46</v>
      </c>
      <c r="B59" s="33">
        <v>315314</v>
      </c>
      <c r="C59" s="33">
        <v>14950</v>
      </c>
      <c r="D59" s="33">
        <v>18345</v>
      </c>
      <c r="E59" s="33">
        <v>358</v>
      </c>
      <c r="F59" s="33">
        <v>190877</v>
      </c>
      <c r="G59" s="33">
        <v>109534</v>
      </c>
      <c r="H59" s="33">
        <v>2745</v>
      </c>
      <c r="I59" s="33">
        <v>3538</v>
      </c>
      <c r="J59" s="33">
        <v>12479</v>
      </c>
      <c r="K59" s="33">
        <v>9921</v>
      </c>
      <c r="L59" s="33">
        <v>0</v>
      </c>
      <c r="M59" s="33">
        <v>0</v>
      </c>
      <c r="N59" s="33">
        <v>686434</v>
      </c>
    </row>
    <row r="60" spans="1:14" x14ac:dyDescent="0.25">
      <c r="A60" s="4" t="s">
        <v>72</v>
      </c>
      <c r="B60" s="34">
        <f>SUM(B52:B59)</f>
        <v>4621211</v>
      </c>
      <c r="C60" s="34">
        <f>SUM(C52:C59)</f>
        <v>202160</v>
      </c>
      <c r="D60" s="34">
        <f>SUM(D52:D59)</f>
        <v>239545</v>
      </c>
      <c r="E60" s="34">
        <f t="shared" ref="E60:N60" si="4">SUM(E52:E59)</f>
        <v>38243</v>
      </c>
      <c r="F60" s="34">
        <f t="shared" si="4"/>
        <v>409763</v>
      </c>
      <c r="G60" s="34">
        <f t="shared" si="4"/>
        <v>799084</v>
      </c>
      <c r="H60" s="34">
        <f t="shared" si="4"/>
        <v>49397</v>
      </c>
      <c r="I60" s="34">
        <f t="shared" si="4"/>
        <v>47423</v>
      </c>
      <c r="J60" s="34">
        <f>SUM(J52:J59)</f>
        <v>289043</v>
      </c>
      <c r="K60" s="34">
        <f>SUM(K52:K59)</f>
        <v>97346</v>
      </c>
      <c r="L60" s="34">
        <f>SUM(L52:L59)</f>
        <v>361023</v>
      </c>
      <c r="M60" s="34">
        <f>SUM(M52:M59)</f>
        <v>271746</v>
      </c>
      <c r="N60" s="35">
        <f t="shared" si="4"/>
        <v>7482864</v>
      </c>
    </row>
    <row r="61" spans="1:14" x14ac:dyDescent="0.25">
      <c r="A61" s="5" t="s">
        <v>87</v>
      </c>
      <c r="F61" s="10"/>
      <c r="G61" s="10"/>
      <c r="H61" s="10"/>
      <c r="I61" s="10"/>
      <c r="J61" s="10"/>
      <c r="K61" s="10"/>
      <c r="L61" s="10"/>
      <c r="M61" s="10"/>
      <c r="N61" s="12"/>
    </row>
    <row r="62" spans="1:14" ht="44.25" customHeight="1" x14ac:dyDescent="0.25">
      <c r="A62" s="2" t="s">
        <v>66</v>
      </c>
      <c r="B62" s="17" t="s">
        <v>74</v>
      </c>
      <c r="C62" s="17" t="s">
        <v>75</v>
      </c>
      <c r="D62" s="17" t="s">
        <v>76</v>
      </c>
      <c r="E62" s="18" t="s">
        <v>77</v>
      </c>
      <c r="F62" s="18" t="s">
        <v>78</v>
      </c>
      <c r="G62" s="17" t="s">
        <v>79</v>
      </c>
      <c r="H62" s="17" t="s">
        <v>80</v>
      </c>
      <c r="I62" s="17" t="s">
        <v>86</v>
      </c>
      <c r="J62" s="19" t="s">
        <v>81</v>
      </c>
      <c r="K62" s="19" t="s">
        <v>88</v>
      </c>
      <c r="L62" s="19" t="s">
        <v>82</v>
      </c>
      <c r="M62" s="20" t="s">
        <v>83</v>
      </c>
      <c r="N62" s="20" t="s">
        <v>84</v>
      </c>
    </row>
    <row r="63" spans="1:14" x14ac:dyDescent="0.25">
      <c r="A63" s="3" t="s">
        <v>47</v>
      </c>
      <c r="B63" s="33">
        <v>373855</v>
      </c>
      <c r="C63" s="33">
        <v>14882</v>
      </c>
      <c r="D63" s="33">
        <v>12783</v>
      </c>
      <c r="E63" s="33">
        <v>3255</v>
      </c>
      <c r="F63" s="33">
        <v>3627</v>
      </c>
      <c r="G63" s="33">
        <v>58985</v>
      </c>
      <c r="H63" s="33">
        <v>4154</v>
      </c>
      <c r="I63" s="33">
        <v>5492</v>
      </c>
      <c r="J63" s="36">
        <v>16303</v>
      </c>
      <c r="K63" s="36">
        <v>12679</v>
      </c>
      <c r="L63" s="36">
        <v>27066</v>
      </c>
      <c r="M63" s="36">
        <v>0</v>
      </c>
      <c r="N63" s="37">
        <v>543588</v>
      </c>
    </row>
    <row r="64" spans="1:14" x14ac:dyDescent="0.25">
      <c r="A64" s="3" t="s">
        <v>71</v>
      </c>
      <c r="B64" s="33">
        <v>602253</v>
      </c>
      <c r="C64" s="33">
        <v>20787</v>
      </c>
      <c r="D64" s="33">
        <v>8220</v>
      </c>
      <c r="E64" s="33">
        <v>18033</v>
      </c>
      <c r="F64" s="33">
        <v>0</v>
      </c>
      <c r="G64" s="33">
        <v>68436</v>
      </c>
      <c r="H64" s="33">
        <v>5616</v>
      </c>
      <c r="I64" s="33">
        <v>3383</v>
      </c>
      <c r="J64" s="36">
        <v>16577</v>
      </c>
      <c r="K64" s="36">
        <v>15474</v>
      </c>
      <c r="L64" s="36">
        <v>13286</v>
      </c>
      <c r="M64" s="36">
        <v>265994</v>
      </c>
      <c r="N64" s="37">
        <v>1047760</v>
      </c>
    </row>
    <row r="65" spans="1:14" x14ac:dyDescent="0.25">
      <c r="A65" s="3" t="s">
        <v>48</v>
      </c>
      <c r="B65" s="33">
        <v>167183</v>
      </c>
      <c r="C65" s="33">
        <v>1849</v>
      </c>
      <c r="D65" s="33">
        <v>3985</v>
      </c>
      <c r="E65" s="33">
        <v>8857</v>
      </c>
      <c r="F65" s="33">
        <v>0</v>
      </c>
      <c r="G65" s="33">
        <v>19918</v>
      </c>
      <c r="H65" s="33">
        <v>2029</v>
      </c>
      <c r="I65" s="33">
        <v>2819</v>
      </c>
      <c r="J65" s="36">
        <v>6179</v>
      </c>
      <c r="K65" s="36">
        <v>7085</v>
      </c>
      <c r="L65" s="36">
        <v>10299</v>
      </c>
      <c r="M65" s="36">
        <v>96874</v>
      </c>
      <c r="N65" s="37">
        <v>331392</v>
      </c>
    </row>
    <row r="66" spans="1:14" x14ac:dyDescent="0.25">
      <c r="A66" s="3" t="s">
        <v>49</v>
      </c>
      <c r="B66" s="33">
        <v>731519</v>
      </c>
      <c r="C66" s="33">
        <v>30508</v>
      </c>
      <c r="D66" s="33">
        <v>43849</v>
      </c>
      <c r="E66" s="33">
        <v>0</v>
      </c>
      <c r="F66" s="33">
        <v>110</v>
      </c>
      <c r="G66" s="33">
        <v>88232</v>
      </c>
      <c r="H66" s="33">
        <v>6751</v>
      </c>
      <c r="I66" s="33">
        <v>3279</v>
      </c>
      <c r="J66" s="36">
        <v>41002</v>
      </c>
      <c r="K66" s="36">
        <v>15089</v>
      </c>
      <c r="L66" s="36">
        <v>31167</v>
      </c>
      <c r="M66" s="36">
        <v>73000</v>
      </c>
      <c r="N66" s="37">
        <v>1066152</v>
      </c>
    </row>
    <row r="67" spans="1:14" x14ac:dyDescent="0.25">
      <c r="A67" s="3" t="s">
        <v>50</v>
      </c>
      <c r="B67" s="33">
        <v>765586</v>
      </c>
      <c r="C67" s="33">
        <v>29495</v>
      </c>
      <c r="D67" s="33">
        <v>8397</v>
      </c>
      <c r="E67" s="33">
        <v>9195</v>
      </c>
      <c r="F67" s="33">
        <v>7906</v>
      </c>
      <c r="G67" s="33">
        <v>143795</v>
      </c>
      <c r="H67" s="33">
        <v>4201</v>
      </c>
      <c r="I67" s="33">
        <v>6296</v>
      </c>
      <c r="J67" s="36">
        <v>26217</v>
      </c>
      <c r="K67" s="36">
        <v>11280</v>
      </c>
      <c r="L67" s="36">
        <v>14530</v>
      </c>
      <c r="M67" s="36">
        <v>0</v>
      </c>
      <c r="N67" s="37">
        <v>1039156</v>
      </c>
    </row>
    <row r="68" spans="1:14" x14ac:dyDescent="0.25">
      <c r="A68" s="3" t="s">
        <v>51</v>
      </c>
      <c r="B68" s="33">
        <v>110800</v>
      </c>
      <c r="C68" s="33">
        <v>7151</v>
      </c>
      <c r="D68" s="33">
        <v>1998</v>
      </c>
      <c r="E68" s="33">
        <v>287</v>
      </c>
      <c r="F68" s="33">
        <v>9385</v>
      </c>
      <c r="G68" s="33">
        <v>27756</v>
      </c>
      <c r="H68" s="33">
        <v>4144</v>
      </c>
      <c r="I68" s="33">
        <v>954</v>
      </c>
      <c r="J68" s="36">
        <v>3219</v>
      </c>
      <c r="K68" s="36">
        <v>3116</v>
      </c>
      <c r="L68" s="36">
        <v>42216</v>
      </c>
      <c r="M68" s="36">
        <v>0</v>
      </c>
      <c r="N68" s="37">
        <v>217640</v>
      </c>
    </row>
    <row r="69" spans="1:14" x14ac:dyDescent="0.25">
      <c r="A69" s="3" t="s">
        <v>52</v>
      </c>
      <c r="B69" s="33">
        <v>527613</v>
      </c>
      <c r="C69" s="33">
        <v>35265</v>
      </c>
      <c r="D69" s="33">
        <v>11299</v>
      </c>
      <c r="E69" s="33">
        <v>4705</v>
      </c>
      <c r="F69" s="33">
        <v>50000</v>
      </c>
      <c r="G69" s="33">
        <v>94131</v>
      </c>
      <c r="H69" s="33">
        <v>11550</v>
      </c>
      <c r="I69" s="33">
        <v>9015</v>
      </c>
      <c r="J69" s="36">
        <v>2670</v>
      </c>
      <c r="K69" s="36">
        <v>17721</v>
      </c>
      <c r="L69" s="36">
        <v>13130</v>
      </c>
      <c r="M69" s="36">
        <v>0</v>
      </c>
      <c r="N69" s="37">
        <v>786738</v>
      </c>
    </row>
    <row r="70" spans="1:14" x14ac:dyDescent="0.25">
      <c r="A70" s="3" t="s">
        <v>53</v>
      </c>
      <c r="B70" s="33">
        <v>220743</v>
      </c>
      <c r="C70" s="33">
        <v>5568</v>
      </c>
      <c r="D70" s="33">
        <v>7638</v>
      </c>
      <c r="E70" s="33">
        <v>0</v>
      </c>
      <c r="F70" s="33">
        <v>70571</v>
      </c>
      <c r="G70" s="33">
        <v>42571</v>
      </c>
      <c r="H70" s="33">
        <v>9892</v>
      </c>
      <c r="I70" s="33">
        <v>2593</v>
      </c>
      <c r="J70" s="36">
        <v>60063</v>
      </c>
      <c r="K70" s="36">
        <v>5951</v>
      </c>
      <c r="L70" s="36">
        <v>34614</v>
      </c>
      <c r="M70" s="36">
        <v>0</v>
      </c>
      <c r="N70" s="37">
        <v>460204</v>
      </c>
    </row>
    <row r="71" spans="1:14" x14ac:dyDescent="0.25">
      <c r="A71" s="3" t="s">
        <v>54</v>
      </c>
      <c r="B71" s="33">
        <v>178723</v>
      </c>
      <c r="C71" s="33">
        <v>4970</v>
      </c>
      <c r="D71" s="33">
        <v>2932</v>
      </c>
      <c r="E71" s="33">
        <v>2309</v>
      </c>
      <c r="F71" s="33">
        <v>0</v>
      </c>
      <c r="G71" s="33">
        <v>14110</v>
      </c>
      <c r="H71" s="33">
        <v>2256</v>
      </c>
      <c r="I71" s="33">
        <v>2056</v>
      </c>
      <c r="J71" s="36">
        <v>12851</v>
      </c>
      <c r="K71" s="36">
        <v>5275</v>
      </c>
      <c r="L71" s="36">
        <v>15309</v>
      </c>
      <c r="M71" s="36">
        <v>0</v>
      </c>
      <c r="N71" s="37">
        <v>241816</v>
      </c>
    </row>
    <row r="72" spans="1:14" x14ac:dyDescent="0.25">
      <c r="A72" s="3" t="s">
        <v>55</v>
      </c>
      <c r="B72" s="33">
        <v>42216</v>
      </c>
      <c r="C72" s="33">
        <v>4965</v>
      </c>
      <c r="D72" s="33">
        <v>2560</v>
      </c>
      <c r="E72" s="33">
        <v>0</v>
      </c>
      <c r="F72" s="33">
        <v>4930</v>
      </c>
      <c r="G72" s="33">
        <v>995</v>
      </c>
      <c r="H72" s="33">
        <v>3620</v>
      </c>
      <c r="I72" s="33">
        <v>1124</v>
      </c>
      <c r="J72" s="36">
        <v>6216</v>
      </c>
      <c r="K72" s="36">
        <v>2110</v>
      </c>
      <c r="L72" s="36">
        <v>7317</v>
      </c>
      <c r="M72" s="36">
        <v>0</v>
      </c>
      <c r="N72" s="37">
        <v>76053</v>
      </c>
    </row>
    <row r="73" spans="1:14" x14ac:dyDescent="0.25">
      <c r="A73" s="3" t="s">
        <v>56</v>
      </c>
      <c r="B73" s="33">
        <v>353121</v>
      </c>
      <c r="C73" s="33">
        <v>23400</v>
      </c>
      <c r="D73" s="33">
        <v>2956</v>
      </c>
      <c r="E73" s="33">
        <v>744</v>
      </c>
      <c r="F73" s="33">
        <v>30085</v>
      </c>
      <c r="G73" s="33">
        <v>25463</v>
      </c>
      <c r="H73" s="33">
        <v>5953</v>
      </c>
      <c r="I73" s="33">
        <v>4767</v>
      </c>
      <c r="J73" s="36">
        <v>21208</v>
      </c>
      <c r="K73" s="36">
        <v>6650</v>
      </c>
      <c r="L73" s="36">
        <v>14740</v>
      </c>
      <c r="M73" s="36">
        <v>0</v>
      </c>
      <c r="N73" s="37">
        <v>496970</v>
      </c>
    </row>
    <row r="74" spans="1:14" x14ac:dyDescent="0.25">
      <c r="A74" s="3" t="s">
        <v>57</v>
      </c>
      <c r="B74" s="33">
        <v>262936</v>
      </c>
      <c r="C74" s="33">
        <v>11813</v>
      </c>
      <c r="D74" s="33">
        <v>12685</v>
      </c>
      <c r="E74" s="33">
        <v>1121</v>
      </c>
      <c r="F74" s="33">
        <v>28389</v>
      </c>
      <c r="G74" s="33">
        <v>23068</v>
      </c>
      <c r="H74" s="33">
        <v>2854</v>
      </c>
      <c r="I74" s="33">
        <v>1683</v>
      </c>
      <c r="J74" s="36">
        <v>5890</v>
      </c>
      <c r="K74" s="36">
        <v>10039</v>
      </c>
      <c r="L74" s="36">
        <v>13954</v>
      </c>
      <c r="M74" s="36">
        <v>0</v>
      </c>
      <c r="N74" s="37">
        <v>379612</v>
      </c>
    </row>
    <row r="75" spans="1:14" x14ac:dyDescent="0.25">
      <c r="A75" s="3" t="s">
        <v>58</v>
      </c>
      <c r="B75" s="33">
        <v>516175</v>
      </c>
      <c r="C75" s="33">
        <v>33298</v>
      </c>
      <c r="D75" s="33">
        <v>16941</v>
      </c>
      <c r="E75" s="33">
        <v>3145</v>
      </c>
      <c r="F75" s="33">
        <v>0</v>
      </c>
      <c r="G75" s="33">
        <v>88149</v>
      </c>
      <c r="H75" s="33">
        <v>3942</v>
      </c>
      <c r="I75" s="33">
        <v>6030</v>
      </c>
      <c r="J75" s="36">
        <v>7384</v>
      </c>
      <c r="K75" s="36">
        <v>20386</v>
      </c>
      <c r="L75" s="36">
        <v>23979</v>
      </c>
      <c r="M75" s="36">
        <v>0</v>
      </c>
      <c r="N75" s="37">
        <v>736115</v>
      </c>
    </row>
    <row r="76" spans="1:14" x14ac:dyDescent="0.25">
      <c r="A76" s="3" t="s">
        <v>59</v>
      </c>
      <c r="B76" s="33">
        <v>244260</v>
      </c>
      <c r="C76" s="33">
        <v>11005</v>
      </c>
      <c r="D76" s="33">
        <v>13736</v>
      </c>
      <c r="E76" s="33">
        <v>0</v>
      </c>
      <c r="F76" s="33">
        <v>0</v>
      </c>
      <c r="G76" s="33">
        <v>75852</v>
      </c>
      <c r="H76" s="33">
        <v>7140</v>
      </c>
      <c r="I76" s="33">
        <v>3733</v>
      </c>
      <c r="J76" s="36">
        <v>22275</v>
      </c>
      <c r="K76" s="36">
        <v>10032</v>
      </c>
      <c r="L76" s="36">
        <v>0</v>
      </c>
      <c r="M76" s="36">
        <v>0</v>
      </c>
      <c r="N76" s="37">
        <v>388033</v>
      </c>
    </row>
    <row r="77" spans="1:14" x14ac:dyDescent="0.25">
      <c r="A77" s="3" t="s">
        <v>60</v>
      </c>
      <c r="B77" s="33">
        <v>223718</v>
      </c>
      <c r="C77" s="33">
        <v>27718</v>
      </c>
      <c r="D77" s="33">
        <v>13026</v>
      </c>
      <c r="E77" s="33">
        <v>1529</v>
      </c>
      <c r="F77" s="33">
        <v>0</v>
      </c>
      <c r="G77" s="33">
        <v>48933</v>
      </c>
      <c r="H77" s="33">
        <v>3625</v>
      </c>
      <c r="I77" s="33">
        <v>5536</v>
      </c>
      <c r="J77" s="36">
        <v>7915</v>
      </c>
      <c r="K77" s="36">
        <v>15021</v>
      </c>
      <c r="L77" s="36">
        <v>7093</v>
      </c>
      <c r="M77" s="36">
        <v>0</v>
      </c>
      <c r="N77" s="37">
        <v>357600</v>
      </c>
    </row>
    <row r="78" spans="1:14" x14ac:dyDescent="0.25">
      <c r="A78" s="3" t="s">
        <v>61</v>
      </c>
      <c r="B78" s="33">
        <v>154114</v>
      </c>
      <c r="C78" s="33">
        <v>15262</v>
      </c>
      <c r="D78" s="33">
        <v>8819</v>
      </c>
      <c r="E78" s="33">
        <v>218</v>
      </c>
      <c r="F78" s="33">
        <v>0</v>
      </c>
      <c r="G78" s="33">
        <v>40477</v>
      </c>
      <c r="H78" s="33">
        <v>4429</v>
      </c>
      <c r="I78" s="33">
        <v>4496</v>
      </c>
      <c r="J78" s="36">
        <v>21620</v>
      </c>
      <c r="K78" s="36">
        <v>7419</v>
      </c>
      <c r="L78" s="36">
        <v>0</v>
      </c>
      <c r="M78" s="36">
        <v>0</v>
      </c>
      <c r="N78" s="37">
        <v>256854</v>
      </c>
    </row>
    <row r="79" spans="1:14" x14ac:dyDescent="0.25">
      <c r="A79" s="3" t="s">
        <v>62</v>
      </c>
      <c r="B79" s="33">
        <v>428346</v>
      </c>
      <c r="C79" s="33">
        <v>38222</v>
      </c>
      <c r="D79" s="33">
        <v>11072</v>
      </c>
      <c r="E79" s="33">
        <v>4404</v>
      </c>
      <c r="F79" s="33">
        <v>0</v>
      </c>
      <c r="G79" s="33">
        <v>99153</v>
      </c>
      <c r="H79" s="33">
        <v>8669</v>
      </c>
      <c r="I79" s="33">
        <v>6886</v>
      </c>
      <c r="J79" s="36">
        <v>15457</v>
      </c>
      <c r="K79" s="36">
        <v>12206</v>
      </c>
      <c r="L79" s="36">
        <v>86762</v>
      </c>
      <c r="M79" s="36">
        <v>0</v>
      </c>
      <c r="N79" s="37">
        <v>716717</v>
      </c>
    </row>
    <row r="80" spans="1:14" x14ac:dyDescent="0.25">
      <c r="A80" s="4" t="s">
        <v>72</v>
      </c>
      <c r="B80" s="34">
        <f>SUM(B63:B79)</f>
        <v>5903161</v>
      </c>
      <c r="C80" s="34">
        <f>SUM(C63:C79)</f>
        <v>316158</v>
      </c>
      <c r="D80" s="34">
        <f>SUM(D63:D79)</f>
        <v>182896</v>
      </c>
      <c r="E80" s="34">
        <f t="shared" ref="E80:N80" si="5">SUM(E63:E79)</f>
        <v>57802</v>
      </c>
      <c r="F80" s="34">
        <f t="shared" si="5"/>
        <v>205003</v>
      </c>
      <c r="G80" s="34">
        <f t="shared" si="5"/>
        <v>960024</v>
      </c>
      <c r="H80" s="34">
        <f t="shared" si="5"/>
        <v>90825</v>
      </c>
      <c r="I80" s="34">
        <f t="shared" si="5"/>
        <v>70142</v>
      </c>
      <c r="J80" s="34">
        <f>SUM(J63:J79)</f>
        <v>293046</v>
      </c>
      <c r="K80" s="34">
        <f>SUM(K63:K79)</f>
        <v>177533</v>
      </c>
      <c r="L80" s="34">
        <f>SUM(L63:L79)</f>
        <v>355462</v>
      </c>
      <c r="M80" s="34">
        <f>SUM(M63:M79)</f>
        <v>435868</v>
      </c>
      <c r="N80" s="35">
        <f t="shared" si="5"/>
        <v>9142400</v>
      </c>
    </row>
    <row r="81" spans="1:14" x14ac:dyDescent="0.25"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</row>
    <row r="82" spans="1:14" x14ac:dyDescent="0.25">
      <c r="A82" s="16" t="s">
        <v>73</v>
      </c>
      <c r="B82" s="39">
        <f t="shared" ref="B82:N82" si="6">SUM(B14,B40,B50,B60,B80)</f>
        <v>28793372</v>
      </c>
      <c r="C82" s="39">
        <f t="shared" si="6"/>
        <v>1651236</v>
      </c>
      <c r="D82" s="39">
        <f t="shared" si="6"/>
        <v>1005790</v>
      </c>
      <c r="E82" s="39">
        <f t="shared" si="6"/>
        <v>358091</v>
      </c>
      <c r="F82" s="39">
        <f t="shared" si="6"/>
        <v>2123184</v>
      </c>
      <c r="G82" s="40">
        <f t="shared" si="6"/>
        <v>4639225</v>
      </c>
      <c r="H82" s="39">
        <f t="shared" si="6"/>
        <v>494307</v>
      </c>
      <c r="I82" s="39">
        <f t="shared" si="6"/>
        <v>397733</v>
      </c>
      <c r="J82" s="39">
        <f t="shared" si="6"/>
        <v>2118931</v>
      </c>
      <c r="K82" s="39">
        <f t="shared" si="6"/>
        <v>699564</v>
      </c>
      <c r="L82" s="39">
        <f t="shared" si="6"/>
        <v>1684858</v>
      </c>
      <c r="M82" s="39">
        <f t="shared" si="6"/>
        <v>2246012</v>
      </c>
      <c r="N82" s="39">
        <f t="shared" si="6"/>
        <v>46624371</v>
      </c>
    </row>
    <row r="83" spans="1:14" x14ac:dyDescent="0.25">
      <c r="A83" s="13"/>
      <c r="B83" s="14"/>
      <c r="C83" s="15"/>
      <c r="D83" s="15"/>
      <c r="E83" s="14"/>
      <c r="F83" s="14"/>
      <c r="G83" s="14"/>
      <c r="H83" s="14"/>
      <c r="I83" s="14"/>
      <c r="J83" s="14"/>
      <c r="K83" s="14"/>
      <c r="L83" s="14"/>
      <c r="M83" s="14"/>
      <c r="N83" s="14"/>
    </row>
    <row r="84" spans="1:14" x14ac:dyDescent="0.25">
      <c r="A84" s="5" t="s">
        <v>87</v>
      </c>
    </row>
  </sheetData>
  <mergeCells count="1">
    <mergeCell ref="H1:K1"/>
  </mergeCells>
  <pageMargins left="0.25" right="0.25" top="0.75" bottom="0.75" header="0.3" footer="0.3"/>
  <pageSetup orientation="landscape" r:id="rId1"/>
  <headerFooter>
    <oddHeader>&amp;L&amp;18Member Library Disbursements 2024</oddHeader>
    <firstHeader>&amp;C&amp;18Member Library Information 2024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8" ma:contentTypeDescription="Create a new document." ma:contentTypeScope="" ma:versionID="9b07fd67f242620e44a73df43f2af406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2a70cf467c67b7ab18feedbe18d8550d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7c_time xmlns="c02dc7c5-92d6-40e4-8076-de72fa6f9102" xsi:nil="true"/>
    <SharedWithUsers xmlns="2f1d61cd-c050-4168-be77-bae7416d0414">
      <UserInfo>
        <DisplayName/>
        <AccountId xsi:nil="true"/>
        <AccountType/>
      </UserInfo>
    </SharedWithUsers>
    <lcf76f155ced4ddcb4097134ff3c332f xmlns="c02dc7c5-92d6-40e4-8076-de72fa6f9102">
      <Terms xmlns="http://schemas.microsoft.com/office/infopath/2007/PartnerControls"/>
    </lcf76f155ced4ddcb4097134ff3c332f>
    <TaxCatchAll xmlns="2f1d61cd-c050-4168-be77-bae7416d0414" xsi:nil="true"/>
  </documentManagement>
</p:properties>
</file>

<file path=customXml/itemProps1.xml><?xml version="1.0" encoding="utf-8"?>
<ds:datastoreItem xmlns:ds="http://schemas.openxmlformats.org/officeDocument/2006/customXml" ds:itemID="{B96796A8-9821-4B23-AFD3-E399C458A4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2A8A22-F87F-4B5F-AA80-DA6E4D4A5F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dc7c5-92d6-40e4-8076-de72fa6f9102"/>
    <ds:schemaRef ds:uri="2f1d61cd-c050-4168-be77-bae7416d0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19AB56-9659-42AA-A27D-C8DDC3A43E34}">
  <ds:schemaRefs>
    <ds:schemaRef ds:uri="http://schemas.microsoft.com/office/2006/metadata/properties"/>
    <ds:schemaRef ds:uri="http://schemas.microsoft.com/office/infopath/2007/PartnerControls"/>
    <ds:schemaRef ds:uri="c02dc7c5-92d6-40e4-8076-de72fa6f9102"/>
    <ds:schemaRef ds:uri="2f1d61cd-c050-4168-be77-bae7416d04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Laurie Shedrick</cp:lastModifiedBy>
  <cp:lastPrinted>2026-01-22T20:23:17Z</cp:lastPrinted>
  <dcterms:created xsi:type="dcterms:W3CDTF">2025-11-21T14:00:28Z</dcterms:created>
  <dcterms:modified xsi:type="dcterms:W3CDTF">2026-02-06T14:23:17Z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0x010100555D47F96645BD48B29F7991E706BCCE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