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-my.sharepoint.com/personal/gformby_midhudson_org/Documents/Reports/Annual Reports/Annual 2021/"/>
    </mc:Choice>
  </mc:AlternateContent>
  <xr:revisionPtr revIDLastSave="10" documentId="11_40CC4D8768B3243DE612D4AD3F6245AD3EB4209D" xr6:coauthVersionLast="47" xr6:coauthVersionMax="47" xr10:uidLastSave="{55B4E3B9-0496-4286-ACAC-97E3319D54FB}"/>
  <bookViews>
    <workbookView xWindow="-120" yWindow="-120" windowWidth="29040" windowHeight="15840" tabRatio="169" xr2:uid="{00000000-000D-0000-FFFF-FFFF00000000}"/>
  </bookViews>
  <sheets>
    <sheet name="Disb" sheetId="4" r:id="rId1"/>
  </sheets>
  <definedNames>
    <definedName name="_xlnm.Print_Area" localSheetId="0">Disb!$A$1:$R$91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4" l="1"/>
  <c r="P45" i="4"/>
  <c r="P55" i="4"/>
  <c r="P65" i="4"/>
  <c r="P89" i="4"/>
  <c r="C55" i="4"/>
  <c r="C65" i="4"/>
  <c r="O15" i="4"/>
  <c r="O45" i="4"/>
  <c r="O55" i="4"/>
  <c r="O65" i="4"/>
  <c r="O89" i="4"/>
  <c r="N15" i="4"/>
  <c r="M15" i="4"/>
  <c r="L15" i="4"/>
  <c r="K15" i="4"/>
  <c r="C15" i="4"/>
  <c r="D15" i="4"/>
  <c r="E15" i="4"/>
  <c r="F15" i="4"/>
  <c r="G15" i="4"/>
  <c r="H15" i="4"/>
  <c r="I15" i="4"/>
  <c r="J15" i="4"/>
  <c r="C45" i="4"/>
  <c r="D45" i="4"/>
  <c r="E45" i="4"/>
  <c r="F45" i="4"/>
  <c r="G45" i="4"/>
  <c r="H45" i="4"/>
  <c r="I45" i="4"/>
  <c r="J45" i="4"/>
  <c r="K45" i="4"/>
  <c r="L45" i="4"/>
  <c r="M45" i="4"/>
  <c r="N45" i="4"/>
  <c r="D55" i="4"/>
  <c r="E55" i="4"/>
  <c r="F55" i="4"/>
  <c r="G55" i="4"/>
  <c r="H55" i="4"/>
  <c r="I55" i="4"/>
  <c r="J55" i="4"/>
  <c r="K55" i="4"/>
  <c r="L55" i="4"/>
  <c r="M55" i="4"/>
  <c r="N55" i="4"/>
  <c r="D65" i="4"/>
  <c r="E65" i="4"/>
  <c r="F65" i="4"/>
  <c r="G65" i="4"/>
  <c r="H65" i="4"/>
  <c r="I65" i="4"/>
  <c r="J65" i="4"/>
  <c r="K65" i="4"/>
  <c r="L65" i="4"/>
  <c r="M65" i="4"/>
  <c r="N65" i="4"/>
  <c r="C89" i="4"/>
  <c r="D89" i="4"/>
  <c r="E89" i="4"/>
  <c r="F89" i="4"/>
  <c r="G89" i="4"/>
  <c r="H89" i="4"/>
  <c r="I89" i="4"/>
  <c r="J89" i="4"/>
  <c r="K89" i="4"/>
  <c r="L89" i="4"/>
  <c r="M89" i="4"/>
  <c r="N89" i="4"/>
  <c r="P91" i="4" l="1"/>
  <c r="C91" i="4"/>
  <c r="I91" i="4"/>
  <c r="N91" i="4"/>
  <c r="K91" i="4"/>
  <c r="M91" i="4"/>
  <c r="E91" i="4"/>
  <c r="L91" i="4"/>
  <c r="H91" i="4"/>
  <c r="D91" i="4"/>
  <c r="G91" i="4"/>
  <c r="J91" i="4"/>
  <c r="F91" i="4"/>
  <c r="O91" i="4"/>
</calcChain>
</file>

<file path=xl/sharedStrings.xml><?xml version="1.0" encoding="utf-8"?>
<sst xmlns="http://schemas.openxmlformats.org/spreadsheetml/2006/main" count="155" uniqueCount="99">
  <si>
    <t>Personnel*</t>
  </si>
  <si>
    <t>Contracts</t>
  </si>
  <si>
    <t>Clinton</t>
  </si>
  <si>
    <t>Postage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</si>
  <si>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</si>
  <si>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</si>
  <si>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</si>
  <si>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</si>
  <si>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</si>
  <si>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</si>
  <si>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</si>
  <si>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</si>
  <si>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</si>
  <si>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</si>
  <si>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</si>
  <si>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</si>
  <si>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</si>
  <si>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</si>
  <si>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</si>
  <si>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</si>
  <si>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</si>
  <si>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</si>
  <si>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</si>
  <si>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</si>
  <si>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</si>
  <si>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</si>
  <si>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</si>
  <si>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</si>
  <si>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</si>
  <si>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</si>
  <si>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</si>
  <si>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</si>
  <si>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</si>
  <si>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</si>
  <si>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</si>
  <si>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</si>
  <si>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</si>
  <si>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</si>
  <si>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</si>
  <si>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</si>
  <si>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</si>
  <si>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</si>
  <si>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</si>
  <si>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</si>
  <si>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</si>
  <si>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</si>
  <si>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</si>
  <si>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</si>
  <si>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</si>
  <si>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Mahopac</t>
  </si>
  <si>
    <t>Patterson</t>
  </si>
  <si>
    <t>Putnam Valley</t>
  </si>
  <si>
    <t>Ulster</t>
  </si>
  <si>
    <t>Esopus</t>
  </si>
  <si>
    <t>Highland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</si>
  <si>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</si>
  <si>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</si>
  <si>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</si>
  <si>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</si>
  <si>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</si>
  <si>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</si>
  <si>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</si>
  <si>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</si>
  <si>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</si>
  <si>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</si>
  <si>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</si>
  <si>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</si>
  <si>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</si>
  <si>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 xml:space="preserve">Total </t>
  </si>
  <si>
    <t>County Total</t>
  </si>
  <si>
    <t>System Total</t>
  </si>
  <si>
    <t>Kent</t>
  </si>
  <si>
    <t>NE Millerton</t>
  </si>
  <si>
    <t>Rhinecliff</t>
  </si>
  <si>
    <t>Hurley</t>
  </si>
  <si>
    <t xml:space="preserve">      Miscellaneous Expenses </t>
  </si>
  <si>
    <t>Bldg Exp</t>
  </si>
  <si>
    <t xml:space="preserve">Capital </t>
  </si>
  <si>
    <t>Fund Balance</t>
  </si>
  <si>
    <t>Electronic</t>
  </si>
  <si>
    <t xml:space="preserve"> </t>
  </si>
  <si>
    <t xml:space="preserve">Print </t>
  </si>
  <si>
    <t>Materials</t>
  </si>
  <si>
    <t>Ofc &amp; Lib Suppl</t>
  </si>
  <si>
    <t>Telecomm</t>
  </si>
  <si>
    <t>fr.oper funds</t>
  </si>
  <si>
    <t xml:space="preserve">Capital exp </t>
  </si>
  <si>
    <t>w/lib sys</t>
  </si>
  <si>
    <t>Other Mtrls</t>
  </si>
  <si>
    <t>Disbursments</t>
  </si>
  <si>
    <t>Total Debt</t>
  </si>
  <si>
    <t>Service</t>
  </si>
  <si>
    <t>Total</t>
  </si>
  <si>
    <t xml:space="preserve"> (includes AV)</t>
  </si>
  <si>
    <t xml:space="preserve">           </t>
  </si>
  <si>
    <t>Other Misc**</t>
  </si>
  <si>
    <t>*includes benefit costs    **includes binding expense</t>
  </si>
  <si>
    <t>Olive</t>
  </si>
  <si>
    <t>Mountain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</si>
</sst>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0,000"/>
    <numFmt numFmtId="166" formatCode="&quot;$&quot;0"/>
  </numFmts>
  <fonts count="32"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System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  <scheme val="minor"/>
    </font>
    <font>
      <b/>
      <sz val="7.5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b/>
      <i/>
      <vertAlign val="subscript"/>
      <sz val="10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i/>
      <u/>
      <sz val="9"/>
      <color indexed="8"/>
      <name val="Calibri"/>
      <family val="2"/>
      <scheme val="minor"/>
    </font>
    <font>
      <sz val="8.5"/>
      <name val="Calibri"/>
      <family val="2"/>
      <scheme val="minor"/>
    </font>
    <font>
      <i/>
      <u/>
      <sz val="8"/>
      <color indexed="1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vertAlign val="subscript"/>
      <sz val="8.5"/>
      <color indexed="8"/>
      <name val="Calibri"/>
      <family val="2"/>
      <scheme val="minor"/>
    </font>
    <font>
      <b/>
      <sz val="8.5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i/>
      <vertAlign val="subscript"/>
      <sz val="8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4" fillId="0" borderId="0"/>
    <xf numFmtId="0" fontId="4" fillId="0" borderId="0"/>
  </cellStyleXfs>
  <cellXfs count="123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0" borderId="1" xfId="0" applyFont="1" applyBorder="1"/>
    <xf numFmtId="0" fontId="7" fillId="2" borderId="0" xfId="0" applyFont="1" applyFill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5" fillId="0" borderId="1" xfId="0" applyFont="1" applyBorder="1"/>
    <xf numFmtId="3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" fillId="0" borderId="2" xfId="0" applyFont="1" applyBorder="1"/>
    <xf numFmtId="3" fontId="13" fillId="2" borderId="0" xfId="0" applyNumberFormat="1" applyFont="1" applyFill="1"/>
    <xf numFmtId="0" fontId="13" fillId="2" borderId="0" xfId="0" applyFont="1" applyFill="1"/>
    <xf numFmtId="3" fontId="13" fillId="0" borderId="3" xfId="0" applyNumberFormat="1" applyFont="1" applyBorder="1"/>
    <xf numFmtId="0" fontId="12" fillId="0" borderId="0" xfId="0" applyFont="1" applyAlignment="1">
      <alignment horizontal="left"/>
    </xf>
    <xf numFmtId="164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0" fontId="15" fillId="0" borderId="4" xfId="0" applyFont="1" applyBorder="1" applyAlignment="1">
      <alignment horizontal="right"/>
    </xf>
    <xf numFmtId="0" fontId="16" fillId="2" borderId="2" xfId="0" applyFont="1" applyFill="1" applyBorder="1"/>
    <xf numFmtId="164" fontId="17" fillId="0" borderId="3" xfId="0" applyNumberFormat="1" applyFont="1" applyBorder="1"/>
    <xf numFmtId="3" fontId="17" fillId="0" borderId="3" xfId="0" applyNumberFormat="1" applyFont="1" applyBorder="1"/>
    <xf numFmtId="3" fontId="17" fillId="0" borderId="3" xfId="0" applyNumberFormat="1" applyFont="1" applyBorder="1" applyAlignment="1">
      <alignment horizontal="right"/>
    </xf>
    <xf numFmtId="3" fontId="18" fillId="0" borderId="3" xfId="0" applyNumberFormat="1" applyFont="1" applyBorder="1"/>
    <xf numFmtId="0" fontId="16" fillId="0" borderId="0" xfId="0" applyFont="1"/>
    <xf numFmtId="0" fontId="17" fillId="0" borderId="0" xfId="0" applyFont="1"/>
    <xf numFmtId="0" fontId="16" fillId="2" borderId="4" xfId="0" applyFont="1" applyFill="1" applyBorder="1"/>
    <xf numFmtId="164" fontId="17" fillId="0" borderId="0" xfId="0" applyNumberFormat="1" applyFont="1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Alignment="1">
      <alignment horizontal="right"/>
    </xf>
    <xf numFmtId="0" fontId="20" fillId="0" borderId="0" xfId="0" applyFont="1"/>
    <xf numFmtId="0" fontId="20" fillId="0" borderId="2" xfId="0" applyFont="1" applyBorder="1" applyAlignment="1">
      <alignment horizontal="right"/>
    </xf>
    <xf numFmtId="0" fontId="21" fillId="0" borderId="5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0" fontId="7" fillId="2" borderId="4" xfId="0" applyFont="1" applyFill="1" applyBorder="1"/>
    <xf numFmtId="3" fontId="11" fillId="2" borderId="3" xfId="0" applyNumberFormat="1" applyFont="1" applyFill="1" applyBorder="1"/>
    <xf numFmtId="0" fontId="11" fillId="2" borderId="3" xfId="0" applyFont="1" applyFill="1" applyBorder="1"/>
    <xf numFmtId="0" fontId="3" fillId="2" borderId="3" xfId="0" applyFont="1" applyFill="1" applyBorder="1"/>
    <xf numFmtId="3" fontId="0" fillId="0" borderId="0" xfId="0" applyNumberFormat="1" applyAlignment="1">
      <alignment horizontal="right"/>
    </xf>
    <xf numFmtId="0" fontId="0" fillId="2" borderId="2" xfId="0" applyFill="1" applyBorder="1"/>
    <xf numFmtId="0" fontId="7" fillId="2" borderId="3" xfId="0" applyFont="1" applyFill="1" applyBorder="1"/>
    <xf numFmtId="164" fontId="9" fillId="2" borderId="3" xfId="0" applyNumberFormat="1" applyFont="1" applyFill="1" applyBorder="1"/>
    <xf numFmtId="0" fontId="9" fillId="2" borderId="3" xfId="0" applyFont="1" applyFill="1" applyBorder="1"/>
    <xf numFmtId="164" fontId="11" fillId="2" borderId="3" xfId="0" applyNumberFormat="1" applyFont="1" applyFill="1" applyBorder="1"/>
    <xf numFmtId="3" fontId="11" fillId="2" borderId="3" xfId="0" applyNumberFormat="1" applyFont="1" applyFill="1" applyBorder="1" applyAlignment="1">
      <alignment horizontal="right"/>
    </xf>
    <xf numFmtId="0" fontId="11" fillId="2" borderId="2" xfId="0" applyFont="1" applyFill="1" applyBorder="1"/>
    <xf numFmtId="3" fontId="9" fillId="2" borderId="3" xfId="0" applyNumberFormat="1" applyFont="1" applyFill="1" applyBorder="1"/>
    <xf numFmtId="0" fontId="10" fillId="0" borderId="3" xfId="0" applyFont="1" applyBorder="1"/>
    <xf numFmtId="0" fontId="0" fillId="2" borderId="3" xfId="0" applyFill="1" applyBorder="1"/>
    <xf numFmtId="3" fontId="23" fillId="0" borderId="3" xfId="0" applyNumberFormat="1" applyFont="1" applyBorder="1" applyAlignment="1">
      <alignment horizontal="right"/>
    </xf>
    <xf numFmtId="0" fontId="16" fillId="0" borderId="2" xfId="0" applyFont="1" applyBorder="1"/>
    <xf numFmtId="3" fontId="16" fillId="0" borderId="3" xfId="0" applyNumberFormat="1" applyFont="1" applyBorder="1" applyAlignment="1">
      <alignment horizontal="left"/>
    </xf>
    <xf numFmtId="3" fontId="16" fillId="0" borderId="0" xfId="0" applyNumberFormat="1" applyFont="1"/>
    <xf numFmtId="0" fontId="24" fillId="0" borderId="0" xfId="0" applyFont="1" applyAlignment="1">
      <alignment horizontal="left"/>
    </xf>
    <xf numFmtId="0" fontId="16" fillId="2" borderId="0" xfId="0" applyFont="1" applyFill="1"/>
    <xf numFmtId="164" fontId="16" fillId="0" borderId="0" xfId="0" applyNumberFormat="1" applyFont="1" applyAlignment="1">
      <alignment horizontal="left"/>
    </xf>
    <xf numFmtId="0" fontId="18" fillId="0" borderId="0" xfId="0" applyFont="1"/>
    <xf numFmtId="164" fontId="23" fillId="2" borderId="3" xfId="0" applyNumberFormat="1" applyFont="1" applyFill="1" applyBorder="1"/>
    <xf numFmtId="164" fontId="25" fillId="0" borderId="3" xfId="4" applyNumberFormat="1" applyFont="1" applyBorder="1"/>
    <xf numFmtId="164" fontId="23" fillId="0" borderId="3" xfId="0" applyNumberFormat="1" applyFont="1" applyBorder="1"/>
    <xf numFmtId="0" fontId="3" fillId="0" borderId="2" xfId="0" applyFont="1" applyBorder="1"/>
    <xf numFmtId="0" fontId="6" fillId="0" borderId="4" xfId="0" applyFont="1" applyBorder="1"/>
    <xf numFmtId="3" fontId="11" fillId="0" borderId="3" xfId="0" applyNumberFormat="1" applyFont="1" applyBorder="1"/>
    <xf numFmtId="164" fontId="16" fillId="0" borderId="3" xfId="0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3" fontId="3" fillId="0" borderId="2" xfId="0" applyNumberFormat="1" applyFont="1" applyBorder="1"/>
    <xf numFmtId="3" fontId="13" fillId="0" borderId="4" xfId="0" applyNumberFormat="1" applyFont="1" applyBorder="1"/>
    <xf numFmtId="3" fontId="16" fillId="0" borderId="4" xfId="0" applyNumberFormat="1" applyFont="1" applyBorder="1" applyAlignment="1">
      <alignment horizontal="left"/>
    </xf>
    <xf numFmtId="3" fontId="3" fillId="2" borderId="4" xfId="0" applyNumberFormat="1" applyFont="1" applyFill="1" applyBorder="1"/>
    <xf numFmtId="3" fontId="16" fillId="0" borderId="2" xfId="0" applyNumberFormat="1" applyFont="1" applyBorder="1"/>
    <xf numFmtId="3" fontId="11" fillId="2" borderId="2" xfId="0" applyNumberFormat="1" applyFont="1" applyFill="1" applyBorder="1"/>
    <xf numFmtId="3" fontId="26" fillId="0" borderId="4" xfId="0" applyNumberFormat="1" applyFont="1" applyBorder="1" applyAlignment="1">
      <alignment horizontal="left"/>
    </xf>
    <xf numFmtId="3" fontId="11" fillId="2" borderId="4" xfId="0" applyNumberFormat="1" applyFont="1" applyFill="1" applyBorder="1"/>
    <xf numFmtId="3" fontId="17" fillId="0" borderId="4" xfId="0" applyNumberFormat="1" applyFont="1" applyBorder="1"/>
    <xf numFmtId="3" fontId="21" fillId="0" borderId="0" xfId="0" applyNumberFormat="1" applyFont="1" applyAlignment="1">
      <alignment horizontal="left"/>
    </xf>
    <xf numFmtId="3" fontId="27" fillId="0" borderId="2" xfId="0" applyNumberFormat="1" applyFont="1" applyBorder="1"/>
    <xf numFmtId="3" fontId="21" fillId="0" borderId="2" xfId="0" applyNumberFormat="1" applyFont="1" applyBorder="1" applyAlignment="1">
      <alignment horizontal="left"/>
    </xf>
    <xf numFmtId="0" fontId="27" fillId="2" borderId="10" xfId="0" applyFont="1" applyFill="1" applyBorder="1"/>
    <xf numFmtId="3" fontId="23" fillId="0" borderId="3" xfId="0" applyNumberFormat="1" applyFont="1" applyBorder="1" applyAlignment="1">
      <alignment horizontal="left"/>
    </xf>
    <xf numFmtId="164" fontId="19" fillId="0" borderId="3" xfId="0" applyNumberFormat="1" applyFont="1" applyBorder="1"/>
    <xf numFmtId="3" fontId="19" fillId="0" borderId="3" xfId="0" applyNumberFormat="1" applyFont="1" applyBorder="1"/>
    <xf numFmtId="164" fontId="23" fillId="0" borderId="4" xfId="0" applyNumberFormat="1" applyFont="1" applyBorder="1"/>
    <xf numFmtId="3" fontId="19" fillId="0" borderId="4" xfId="0" applyNumberFormat="1" applyFont="1" applyBorder="1"/>
    <xf numFmtId="49" fontId="28" fillId="3" borderId="0" xfId="0" applyNumberFormat="1" applyFont="1" applyFill="1" applyAlignment="1">
      <alignment horizontal="right"/>
    </xf>
    <xf numFmtId="165" fontId="29" fillId="0" borderId="0" xfId="4" applyNumberFormat="1" applyFont="1"/>
    <xf numFmtId="3" fontId="28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left"/>
    </xf>
    <xf numFmtId="3" fontId="31" fillId="0" borderId="0" xfId="0" applyNumberFormat="1" applyFont="1" applyAlignment="1">
      <alignment horizontal="right"/>
    </xf>
    <xf numFmtId="0" fontId="19" fillId="0" borderId="2" xfId="0" applyFont="1" applyBorder="1"/>
    <xf numFmtId="0" fontId="19" fillId="2" borderId="0" xfId="0" applyFont="1" applyFill="1"/>
    <xf numFmtId="0" fontId="19" fillId="0" borderId="4" xfId="0" applyFont="1" applyBorder="1"/>
    <xf numFmtId="0" fontId="19" fillId="0" borderId="6" xfId="0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19" fillId="0" borderId="2" xfId="0" applyNumberFormat="1" applyFont="1" applyBorder="1"/>
    <xf numFmtId="3" fontId="19" fillId="2" borderId="0" xfId="0" applyNumberFormat="1" applyFont="1" applyFill="1" applyAlignment="1">
      <alignment horizontal="right"/>
    </xf>
    <xf numFmtId="3" fontId="23" fillId="0" borderId="3" xfId="0" applyNumberFormat="1" applyFont="1" applyBorder="1"/>
    <xf numFmtId="164" fontId="23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9" fillId="0" borderId="0" xfId="0" applyNumberFormat="1" applyFont="1"/>
    <xf numFmtId="164" fontId="19" fillId="0" borderId="0" xfId="0" applyNumberFormat="1" applyFont="1" applyAlignment="1">
      <alignment horizontal="right"/>
    </xf>
    <xf numFmtId="164" fontId="25" fillId="0" borderId="4" xfId="4" applyNumberFormat="1" applyFont="1" applyBorder="1"/>
    <xf numFmtId="164" fontId="8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164" fontId="19" fillId="2" borderId="4" xfId="0" applyNumberFormat="1" applyFont="1" applyFill="1" applyBorder="1"/>
    <xf numFmtId="164" fontId="19" fillId="0" borderId="4" xfId="0" applyNumberFormat="1" applyFont="1" applyBorder="1" applyAlignment="1">
      <alignment horizontal="right"/>
    </xf>
    <xf numFmtId="164" fontId="23" fillId="0" borderId="2" xfId="0" applyNumberFormat="1" applyFont="1" applyBorder="1" applyAlignment="1">
      <alignment horizontal="right"/>
    </xf>
    <xf numFmtId="164" fontId="0" fillId="0" borderId="0" xfId="0" applyNumberFormat="1"/>
    <xf numFmtId="166" fontId="0" fillId="0" borderId="0" xfId="0" applyNumberForma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Disb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735"/>
  <sheetViews>
    <sheetView tabSelected="1" topLeftCell="A2" zoomScaleNormal="100" zoomScaleSheetLayoutView="75" workbookViewId="0">
      <selection activeCell="O1" sqref="O1:O1048576"/>
    </sheetView>
  </sheetViews>
  <sheetFormatPr defaultRowHeight="12" outlineLevelRow="1"/>
  <cols>
    <col min="1" max="1" width="3.5" style="11" customWidth="1"/>
    <col min="2" max="2" width="14.1640625" style="29" customWidth="1"/>
    <col min="3" max="4" width="11.33203125" style="11" customWidth="1"/>
    <col min="5" max="5" width="10.6640625" style="11" customWidth="1"/>
    <col min="6" max="7" width="11.33203125" style="11" customWidth="1"/>
    <col min="8" max="8" width="10.83203125" style="11" customWidth="1"/>
    <col min="9" max="9" width="12.5" style="11" customWidth="1"/>
    <col min="10" max="10" width="9.6640625" style="11" customWidth="1"/>
    <col min="11" max="11" width="7.6640625" style="11" customWidth="1"/>
    <col min="12" max="12" width="11" style="11" customWidth="1"/>
    <col min="13" max="14" width="10" style="11" customWidth="1"/>
    <col min="15" max="15" width="10.83203125" style="12" customWidth="1"/>
    <col min="16" max="16" width="11" style="11" customWidth="1"/>
    <col min="17" max="17" width="1.5" customWidth="1"/>
    <col min="18" max="18" width="4.6640625" style="1" hidden="1" customWidth="1"/>
    <col min="19" max="16384" width="9.33203125" style="1"/>
  </cols>
  <sheetData>
    <row r="1" spans="1:70" ht="8.25" hidden="1" customHeight="1">
      <c r="A1" s="9"/>
      <c r="C1" s="9"/>
      <c r="D1" s="9"/>
      <c r="E1" s="9"/>
      <c r="F1" s="9"/>
      <c r="G1" s="9"/>
      <c r="H1" s="9" t="s">
        <v>80</v>
      </c>
      <c r="I1" s="9"/>
      <c r="J1" s="9"/>
      <c r="K1" s="9"/>
      <c r="L1" s="9"/>
      <c r="M1" s="9"/>
      <c r="N1" s="9"/>
      <c r="O1" s="9"/>
      <c r="P1" s="9"/>
      <c r="Q1" s="9"/>
    </row>
    <row r="2" spans="1:70" ht="18" customHeight="1">
      <c r="A2" s="16"/>
      <c r="B2" s="58"/>
      <c r="C2" s="37" t="s">
        <v>0</v>
      </c>
      <c r="D2" s="37" t="s">
        <v>81</v>
      </c>
      <c r="E2" s="37" t="s">
        <v>79</v>
      </c>
      <c r="F2" s="73" t="s">
        <v>88</v>
      </c>
      <c r="G2" s="73" t="s">
        <v>86</v>
      </c>
      <c r="H2" s="37" t="s">
        <v>68</v>
      </c>
      <c r="I2" s="40"/>
      <c r="J2" s="40"/>
      <c r="K2" s="40" t="s">
        <v>75</v>
      </c>
      <c r="L2" s="40"/>
      <c r="M2" s="37" t="s">
        <v>1</v>
      </c>
      <c r="N2" s="37" t="s">
        <v>90</v>
      </c>
      <c r="O2" s="37" t="s">
        <v>77</v>
      </c>
      <c r="P2" s="37" t="s">
        <v>92</v>
      </c>
      <c r="Q2" s="68"/>
      <c r="R2" s="47"/>
    </row>
    <row r="3" spans="1:70" s="8" customFormat="1" ht="18" customHeight="1">
      <c r="A3" s="38" t="s">
        <v>4</v>
      </c>
      <c r="B3" s="29"/>
      <c r="C3" s="23"/>
      <c r="D3" s="74" t="s">
        <v>82</v>
      </c>
      <c r="E3" s="74" t="s">
        <v>82</v>
      </c>
      <c r="F3" s="74" t="s">
        <v>93</v>
      </c>
      <c r="G3" s="74" t="s">
        <v>85</v>
      </c>
      <c r="H3" s="74" t="s">
        <v>76</v>
      </c>
      <c r="I3" s="75" t="s">
        <v>83</v>
      </c>
      <c r="J3" s="76" t="s">
        <v>84</v>
      </c>
      <c r="K3" s="76" t="s">
        <v>3</v>
      </c>
      <c r="L3" s="77" t="s">
        <v>95</v>
      </c>
      <c r="M3" s="74" t="s">
        <v>87</v>
      </c>
      <c r="N3" s="78" t="s">
        <v>91</v>
      </c>
      <c r="O3" s="39" t="s">
        <v>78</v>
      </c>
      <c r="P3" s="74" t="s">
        <v>89</v>
      </c>
      <c r="Q3" s="69"/>
      <c r="R3" s="42"/>
    </row>
    <row r="4" spans="1:70" s="17" customFormat="1" ht="18" customHeight="1" outlineLevel="1">
      <c r="A4" s="19"/>
      <c r="B4" s="59" t="s">
        <v>5</v>
      </c>
      <c r="C4" s="67">
        <v>330960</v>
      </c>
      <c r="D4" s="67">
        <v>11079</v>
      </c>
      <c r="E4" s="67">
        <v>16615</v>
      </c>
      <c r="F4" s="67">
        <v>5445</v>
      </c>
      <c r="G4" s="67">
        <v>0</v>
      </c>
      <c r="H4" s="67">
        <v>5203</v>
      </c>
      <c r="I4" s="67">
        <v>5615</v>
      </c>
      <c r="J4" s="67">
        <v>0</v>
      </c>
      <c r="K4" s="67">
        <v>0</v>
      </c>
      <c r="L4" s="67">
        <v>11042</v>
      </c>
      <c r="M4" s="67">
        <v>8860</v>
      </c>
      <c r="N4" s="65">
        <v>0</v>
      </c>
      <c r="O4" s="67">
        <v>0</v>
      </c>
      <c r="P4" s="66">
        <v>394819</v>
      </c>
      <c r="Q4" s="70"/>
      <c r="R4" s="43"/>
    </row>
    <row r="5" spans="1:70" s="18" customFormat="1" ht="18" customHeight="1" outlineLevel="1">
      <c r="A5" s="19"/>
      <c r="B5" s="59" t="s">
        <v>6</v>
      </c>
      <c r="C5" s="67">
        <v>71157</v>
      </c>
      <c r="D5" s="67">
        <v>10704</v>
      </c>
      <c r="E5" s="67">
        <v>4620</v>
      </c>
      <c r="F5" s="67">
        <v>1073</v>
      </c>
      <c r="G5" s="67">
        <v>0</v>
      </c>
      <c r="H5" s="67">
        <v>43539</v>
      </c>
      <c r="I5" s="67">
        <v>3505</v>
      </c>
      <c r="J5" s="67">
        <v>5092</v>
      </c>
      <c r="K5" s="67">
        <v>658</v>
      </c>
      <c r="L5" s="67">
        <v>41804</v>
      </c>
      <c r="M5" s="67">
        <v>4653</v>
      </c>
      <c r="N5" s="65">
        <v>0</v>
      </c>
      <c r="O5" s="67">
        <v>0</v>
      </c>
      <c r="P5" s="66">
        <v>186805</v>
      </c>
      <c r="Q5" s="70"/>
      <c r="R5" s="44"/>
    </row>
    <row r="6" spans="1:70" s="18" customFormat="1" ht="18" customHeight="1" outlineLevel="1">
      <c r="A6" s="19"/>
      <c r="B6" s="59" t="s">
        <v>7</v>
      </c>
      <c r="C6" s="67">
        <v>84033</v>
      </c>
      <c r="D6" s="67">
        <v>6824</v>
      </c>
      <c r="E6" s="67">
        <v>3714</v>
      </c>
      <c r="F6" s="67">
        <v>647</v>
      </c>
      <c r="G6" s="67">
        <v>0</v>
      </c>
      <c r="H6" s="67">
        <v>38082</v>
      </c>
      <c r="I6" s="67">
        <v>4845</v>
      </c>
      <c r="J6" s="67">
        <v>2310</v>
      </c>
      <c r="K6" s="67">
        <v>1274</v>
      </c>
      <c r="L6" s="67">
        <v>15110</v>
      </c>
      <c r="M6" s="67">
        <v>2462</v>
      </c>
      <c r="N6" s="65">
        <v>0</v>
      </c>
      <c r="O6" s="67">
        <v>10856</v>
      </c>
      <c r="P6" s="66">
        <v>159301</v>
      </c>
      <c r="Q6" s="19"/>
      <c r="R6" s="44"/>
    </row>
    <row r="7" spans="1:70" s="18" customFormat="1" ht="18" customHeight="1" outlineLevel="1">
      <c r="A7" s="19"/>
      <c r="B7" s="59" t="s">
        <v>8</v>
      </c>
      <c r="C7" s="67">
        <v>201982</v>
      </c>
      <c r="D7" s="67">
        <v>12874</v>
      </c>
      <c r="E7" s="67">
        <v>5755</v>
      </c>
      <c r="F7" s="67">
        <v>5764</v>
      </c>
      <c r="G7" s="67">
        <v>0</v>
      </c>
      <c r="H7" s="67">
        <v>44818</v>
      </c>
      <c r="I7" s="67">
        <v>3205</v>
      </c>
      <c r="J7" s="67">
        <v>2260</v>
      </c>
      <c r="K7" s="67">
        <v>889</v>
      </c>
      <c r="L7" s="67">
        <v>69843</v>
      </c>
      <c r="M7" s="67">
        <v>8339</v>
      </c>
      <c r="N7" s="65">
        <v>35290</v>
      </c>
      <c r="O7" s="67">
        <v>5734</v>
      </c>
      <c r="P7" s="66">
        <v>391019</v>
      </c>
      <c r="Q7" s="19"/>
      <c r="R7" s="44"/>
    </row>
    <row r="8" spans="1:70" s="18" customFormat="1" ht="18" customHeight="1" outlineLevel="1">
      <c r="A8" s="19"/>
      <c r="B8" s="59" t="s">
        <v>9</v>
      </c>
      <c r="C8" s="67">
        <v>335853</v>
      </c>
      <c r="D8" s="67">
        <v>15219</v>
      </c>
      <c r="E8" s="67">
        <v>7817</v>
      </c>
      <c r="F8" s="67">
        <v>1712</v>
      </c>
      <c r="G8" s="67">
        <v>11644</v>
      </c>
      <c r="H8" s="67">
        <v>85886</v>
      </c>
      <c r="I8" s="67">
        <v>11686</v>
      </c>
      <c r="J8" s="67">
        <v>9882</v>
      </c>
      <c r="K8" s="67">
        <v>205</v>
      </c>
      <c r="L8" s="67">
        <v>101816</v>
      </c>
      <c r="M8" s="67">
        <v>6607</v>
      </c>
      <c r="N8" s="65">
        <v>0</v>
      </c>
      <c r="O8" s="67">
        <v>0</v>
      </c>
      <c r="P8" s="66">
        <v>588327</v>
      </c>
      <c r="Q8" s="19"/>
      <c r="R8" s="44"/>
    </row>
    <row r="9" spans="1:70" s="18" customFormat="1" ht="18" customHeight="1" outlineLevel="1">
      <c r="A9" s="19"/>
      <c r="B9" s="59" t="s">
        <v>10</v>
      </c>
      <c r="C9" s="67">
        <v>200962</v>
      </c>
      <c r="D9" s="67">
        <v>19260</v>
      </c>
      <c r="E9" s="67">
        <v>3786</v>
      </c>
      <c r="F9" s="67">
        <v>3575</v>
      </c>
      <c r="G9" s="67">
        <v>780</v>
      </c>
      <c r="H9" s="67">
        <v>60581</v>
      </c>
      <c r="I9" s="67">
        <v>6575</v>
      </c>
      <c r="J9" s="67">
        <v>5783</v>
      </c>
      <c r="K9" s="67">
        <v>3196</v>
      </c>
      <c r="L9" s="67">
        <v>37707</v>
      </c>
      <c r="M9" s="67">
        <v>7651</v>
      </c>
      <c r="N9" s="65">
        <v>0</v>
      </c>
      <c r="O9" s="67">
        <v>0</v>
      </c>
      <c r="P9" s="66">
        <v>349856</v>
      </c>
      <c r="Q9" s="19"/>
      <c r="R9" s="44"/>
    </row>
    <row r="10" spans="1:70" s="18" customFormat="1" ht="18" customHeight="1" outlineLevel="1">
      <c r="A10" s="19"/>
      <c r="B10" s="59" t="s">
        <v>11</v>
      </c>
      <c r="C10" s="67">
        <v>17412</v>
      </c>
      <c r="D10" s="67">
        <v>1912</v>
      </c>
      <c r="E10" s="67">
        <v>1432</v>
      </c>
      <c r="F10" s="67">
        <v>95</v>
      </c>
      <c r="G10" s="67">
        <v>0</v>
      </c>
      <c r="H10" s="67">
        <v>14930</v>
      </c>
      <c r="I10" s="67">
        <v>2953</v>
      </c>
      <c r="J10" s="67">
        <v>582</v>
      </c>
      <c r="K10" s="67">
        <v>84</v>
      </c>
      <c r="L10" s="67">
        <v>5026</v>
      </c>
      <c r="M10" s="67">
        <v>1897</v>
      </c>
      <c r="N10" s="65">
        <v>0</v>
      </c>
      <c r="O10" s="67">
        <v>0</v>
      </c>
      <c r="P10" s="66">
        <v>46323</v>
      </c>
      <c r="Q10" s="19"/>
      <c r="R10" s="44"/>
    </row>
    <row r="11" spans="1:70" s="18" customFormat="1" ht="18" customHeight="1" outlineLevel="1">
      <c r="A11" s="19"/>
      <c r="B11" s="59" t="s">
        <v>12</v>
      </c>
      <c r="C11" s="67">
        <v>83816</v>
      </c>
      <c r="D11" s="67">
        <v>10058</v>
      </c>
      <c r="E11" s="67">
        <v>820</v>
      </c>
      <c r="F11" s="67">
        <v>1095</v>
      </c>
      <c r="G11" s="67">
        <v>0</v>
      </c>
      <c r="H11" s="67">
        <v>17187</v>
      </c>
      <c r="I11" s="67">
        <v>2403</v>
      </c>
      <c r="J11" s="67">
        <v>2686</v>
      </c>
      <c r="K11" s="67">
        <v>90</v>
      </c>
      <c r="L11" s="67">
        <v>13493</v>
      </c>
      <c r="M11" s="67">
        <v>3990</v>
      </c>
      <c r="N11" s="65">
        <v>22138</v>
      </c>
      <c r="O11" s="67">
        <v>0</v>
      </c>
      <c r="P11" s="66">
        <v>157776</v>
      </c>
      <c r="Q11" s="19"/>
      <c r="R11" s="44"/>
    </row>
    <row r="12" spans="1:70" s="18" customFormat="1" ht="18" customHeight="1" outlineLevel="1">
      <c r="A12" s="19"/>
      <c r="B12" s="59" t="s">
        <v>13</v>
      </c>
      <c r="C12" s="67">
        <v>34966</v>
      </c>
      <c r="D12" s="67">
        <v>11171</v>
      </c>
      <c r="E12" s="67">
        <v>4492</v>
      </c>
      <c r="F12" s="67">
        <v>1630</v>
      </c>
      <c r="G12" s="67">
        <v>0</v>
      </c>
      <c r="H12" s="67">
        <v>24270</v>
      </c>
      <c r="I12" s="67">
        <v>1858</v>
      </c>
      <c r="J12" s="67">
        <v>1745</v>
      </c>
      <c r="K12" s="67">
        <v>156</v>
      </c>
      <c r="L12" s="67">
        <v>17096</v>
      </c>
      <c r="M12" s="67">
        <v>2071</v>
      </c>
      <c r="N12" s="65">
        <v>0</v>
      </c>
      <c r="O12" s="67">
        <v>26944</v>
      </c>
      <c r="P12" s="66">
        <v>99455</v>
      </c>
      <c r="Q12" s="19"/>
      <c r="R12" s="53"/>
    </row>
    <row r="13" spans="1:70" s="18" customFormat="1" ht="18" customHeight="1" outlineLevel="1">
      <c r="A13" s="19"/>
      <c r="B13" s="59" t="s">
        <v>14</v>
      </c>
      <c r="C13" s="67">
        <v>45821</v>
      </c>
      <c r="D13" s="67">
        <v>3207</v>
      </c>
      <c r="E13" s="67">
        <v>900</v>
      </c>
      <c r="F13" s="67">
        <v>856</v>
      </c>
      <c r="G13" s="67">
        <v>0</v>
      </c>
      <c r="H13" s="67">
        <v>640</v>
      </c>
      <c r="I13" s="67">
        <v>1544</v>
      </c>
      <c r="J13" s="67">
        <v>2290</v>
      </c>
      <c r="K13" s="67">
        <v>120</v>
      </c>
      <c r="L13" s="67">
        <v>14149</v>
      </c>
      <c r="M13" s="67">
        <v>3448</v>
      </c>
      <c r="N13" s="65">
        <v>0</v>
      </c>
      <c r="O13" s="67">
        <v>18237</v>
      </c>
      <c r="P13" s="66">
        <v>72975</v>
      </c>
      <c r="Q13" s="19"/>
      <c r="R13" s="44"/>
    </row>
    <row r="14" spans="1:70" s="18" customFormat="1" ht="18" customHeight="1" outlineLevel="1">
      <c r="A14" s="19"/>
      <c r="B14" s="59" t="s">
        <v>15</v>
      </c>
      <c r="C14" s="67">
        <v>48510</v>
      </c>
      <c r="D14" s="67">
        <v>3167</v>
      </c>
      <c r="E14" s="67">
        <v>0</v>
      </c>
      <c r="F14" s="67">
        <v>2411</v>
      </c>
      <c r="G14" s="67">
        <v>0</v>
      </c>
      <c r="H14" s="67">
        <v>15808</v>
      </c>
      <c r="I14" s="67">
        <v>1937</v>
      </c>
      <c r="J14" s="67">
        <v>2640</v>
      </c>
      <c r="K14" s="67">
        <v>63</v>
      </c>
      <c r="L14" s="67">
        <v>7844</v>
      </c>
      <c r="M14" s="67">
        <v>2324</v>
      </c>
      <c r="N14" s="65">
        <v>0</v>
      </c>
      <c r="O14" s="67">
        <v>34379</v>
      </c>
      <c r="P14" s="66">
        <v>84704</v>
      </c>
      <c r="Q14" s="19"/>
      <c r="R14" s="44"/>
    </row>
    <row r="15" spans="1:70" s="17" customFormat="1" ht="18" customHeight="1">
      <c r="A15" s="19"/>
      <c r="B15" s="28" t="s">
        <v>69</v>
      </c>
      <c r="C15" s="111">
        <f>SUM(C4:C14)</f>
        <v>1455472</v>
      </c>
      <c r="D15" s="111">
        <f>SUM(D4:D14)</f>
        <v>105475</v>
      </c>
      <c r="E15" s="111">
        <f>SUM(E4:E14)</f>
        <v>49951</v>
      </c>
      <c r="F15" s="111">
        <f>SUM(F4:F14)</f>
        <v>24303</v>
      </c>
      <c r="G15" s="111">
        <f>SUM(G4:G14)</f>
        <v>12424</v>
      </c>
      <c r="H15" s="111">
        <f>SUM($H$3:$H$14)</f>
        <v>350944</v>
      </c>
      <c r="I15" s="111">
        <f>SUM($I$3:$I$14)</f>
        <v>46126</v>
      </c>
      <c r="J15" s="111">
        <f>SUM($J$3:$J$14)</f>
        <v>35270</v>
      </c>
      <c r="K15" s="111">
        <f>SUM(K4:K14)</f>
        <v>6735</v>
      </c>
      <c r="L15" s="111">
        <f>SUM(L4:L14)</f>
        <v>334930</v>
      </c>
      <c r="M15" s="111">
        <f>SUM(M4:M14)</f>
        <v>52302</v>
      </c>
      <c r="N15" s="111">
        <f>SUM(N4:N14)</f>
        <v>57428</v>
      </c>
      <c r="O15" s="67">
        <f>SUM($O$3:$O$14)</f>
        <v>96150</v>
      </c>
      <c r="P15" s="111">
        <f>SUM(P4:P14)</f>
        <v>2531360</v>
      </c>
      <c r="Q15" s="19"/>
      <c r="R15" s="43"/>
    </row>
    <row r="16" spans="1:70" customFormat="1" ht="21.75" customHeight="1">
      <c r="A16" s="88" t="s">
        <v>16</v>
      </c>
      <c r="B16" s="60"/>
      <c r="C16" s="112"/>
      <c r="D16" s="112"/>
      <c r="E16" s="112"/>
      <c r="F16" s="112"/>
      <c r="G16" s="13"/>
      <c r="H16" s="13"/>
      <c r="I16" s="13"/>
      <c r="J16" s="13"/>
      <c r="K16" s="46" t="s">
        <v>94</v>
      </c>
      <c r="L16" s="13"/>
      <c r="M16" s="13"/>
      <c r="N16" s="13"/>
      <c r="O16" s="116"/>
      <c r="P16" s="13"/>
      <c r="Q16" s="79"/>
      <c r="R16" s="68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90" ht="18" customHeight="1" outlineLevel="1">
      <c r="A17" s="80"/>
      <c r="B17" s="81" t="s">
        <v>17</v>
      </c>
      <c r="C17" s="95">
        <v>88908</v>
      </c>
      <c r="D17" s="95">
        <v>12296</v>
      </c>
      <c r="E17" s="95">
        <v>0</v>
      </c>
      <c r="F17" s="95">
        <v>0</v>
      </c>
      <c r="G17" s="95">
        <v>0</v>
      </c>
      <c r="H17" s="95">
        <v>11353</v>
      </c>
      <c r="I17" s="95">
        <v>17917</v>
      </c>
      <c r="J17" s="95">
        <v>4003</v>
      </c>
      <c r="K17" s="95">
        <v>353</v>
      </c>
      <c r="L17" s="95">
        <v>20948</v>
      </c>
      <c r="M17" s="95">
        <v>3254</v>
      </c>
      <c r="N17" s="95">
        <v>0</v>
      </c>
      <c r="O17" s="95">
        <v>0</v>
      </c>
      <c r="P17" s="115">
        <v>159032</v>
      </c>
      <c r="Q17" s="96"/>
      <c r="R17" s="8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18" customHeight="1" outlineLevel="1">
      <c r="A18" s="19"/>
      <c r="B18" s="59" t="s">
        <v>18</v>
      </c>
      <c r="C18" s="67">
        <v>835066</v>
      </c>
      <c r="D18" s="67">
        <v>45406</v>
      </c>
      <c r="E18" s="67">
        <v>13301</v>
      </c>
      <c r="F18" s="67">
        <v>13264</v>
      </c>
      <c r="G18" s="67">
        <v>0</v>
      </c>
      <c r="H18" s="67">
        <v>52895</v>
      </c>
      <c r="I18" s="67">
        <v>9298</v>
      </c>
      <c r="J18" s="67">
        <v>7028</v>
      </c>
      <c r="K18" s="67">
        <v>463</v>
      </c>
      <c r="L18" s="67">
        <v>142039</v>
      </c>
      <c r="M18" s="67">
        <v>20018</v>
      </c>
      <c r="N18" s="67">
        <v>0</v>
      </c>
      <c r="O18" s="67">
        <v>0</v>
      </c>
      <c r="P18" s="66">
        <v>1138778</v>
      </c>
      <c r="Q18" s="94"/>
      <c r="R18" s="4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18" customHeight="1" outlineLevel="1">
      <c r="A19" s="19"/>
      <c r="B19" s="59" t="s">
        <v>19</v>
      </c>
      <c r="C19" s="67">
        <v>298003</v>
      </c>
      <c r="D19" s="67">
        <v>28253</v>
      </c>
      <c r="E19" s="67">
        <v>18820</v>
      </c>
      <c r="F19" s="67">
        <v>2853</v>
      </c>
      <c r="G19" s="67">
        <v>0</v>
      </c>
      <c r="H19" s="67">
        <v>38627</v>
      </c>
      <c r="I19" s="67">
        <v>8269</v>
      </c>
      <c r="J19" s="67">
        <v>7049</v>
      </c>
      <c r="K19" s="67">
        <v>1870</v>
      </c>
      <c r="L19" s="67">
        <v>40039</v>
      </c>
      <c r="M19" s="67">
        <v>11216</v>
      </c>
      <c r="N19" s="67">
        <v>39905</v>
      </c>
      <c r="O19" s="67">
        <v>101989</v>
      </c>
      <c r="P19" s="66">
        <v>494904</v>
      </c>
      <c r="Q19" s="94"/>
      <c r="R19" s="45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18" customHeight="1" outlineLevel="1">
      <c r="A20" s="19"/>
      <c r="B20" s="59" t="s">
        <v>2</v>
      </c>
      <c r="C20" s="67">
        <v>110021</v>
      </c>
      <c r="D20" s="67">
        <v>8444</v>
      </c>
      <c r="E20" s="67">
        <v>3971</v>
      </c>
      <c r="F20" s="67">
        <v>2886</v>
      </c>
      <c r="G20" s="67">
        <v>0</v>
      </c>
      <c r="H20" s="67">
        <v>6492</v>
      </c>
      <c r="I20" s="67">
        <v>9139</v>
      </c>
      <c r="J20" s="67">
        <v>0</v>
      </c>
      <c r="K20" s="67">
        <v>1153</v>
      </c>
      <c r="L20" s="67">
        <v>25783</v>
      </c>
      <c r="M20" s="67">
        <v>4015</v>
      </c>
      <c r="N20" s="67">
        <v>0</v>
      </c>
      <c r="O20" s="67">
        <v>0</v>
      </c>
      <c r="P20" s="66">
        <v>171904</v>
      </c>
      <c r="Q20" s="94"/>
      <c r="R20" s="45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18" customHeight="1" outlineLevel="1">
      <c r="A21" s="19"/>
      <c r="B21" s="59" t="s">
        <v>20</v>
      </c>
      <c r="C21" s="67">
        <v>183157</v>
      </c>
      <c r="D21" s="67">
        <v>11004</v>
      </c>
      <c r="E21" s="67">
        <v>3467</v>
      </c>
      <c r="F21" s="67">
        <v>594</v>
      </c>
      <c r="G21" s="67">
        <v>0</v>
      </c>
      <c r="H21" s="67">
        <v>30897</v>
      </c>
      <c r="I21" s="67">
        <v>6753</v>
      </c>
      <c r="J21" s="67">
        <v>2724</v>
      </c>
      <c r="K21" s="67">
        <v>186</v>
      </c>
      <c r="L21" s="67">
        <v>33165</v>
      </c>
      <c r="M21" s="67">
        <v>7782</v>
      </c>
      <c r="N21" s="67">
        <v>0</v>
      </c>
      <c r="O21" s="67">
        <v>0</v>
      </c>
      <c r="P21" s="66">
        <v>279729</v>
      </c>
      <c r="Q21" s="94"/>
      <c r="R21" s="4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18" customHeight="1" outlineLevel="1">
      <c r="A22" s="19"/>
      <c r="B22" s="59" t="s">
        <v>21</v>
      </c>
      <c r="C22" s="67">
        <v>636146</v>
      </c>
      <c r="D22" s="67">
        <v>40750</v>
      </c>
      <c r="E22" s="67">
        <v>144</v>
      </c>
      <c r="F22" s="67">
        <v>69197</v>
      </c>
      <c r="G22" s="67">
        <v>0</v>
      </c>
      <c r="H22" s="67">
        <v>138146</v>
      </c>
      <c r="I22" s="67">
        <v>7289</v>
      </c>
      <c r="J22" s="67">
        <v>33263</v>
      </c>
      <c r="K22" s="67">
        <v>749</v>
      </c>
      <c r="L22" s="67">
        <v>58057</v>
      </c>
      <c r="M22" s="67">
        <v>23189</v>
      </c>
      <c r="N22" s="67">
        <v>0</v>
      </c>
      <c r="O22" s="67">
        <v>0</v>
      </c>
      <c r="P22" s="66">
        <v>1006930</v>
      </c>
      <c r="Q22" s="94"/>
      <c r="R22" s="4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18" customHeight="1" outlineLevel="1">
      <c r="A23" s="19"/>
      <c r="B23" s="59" t="s">
        <v>22</v>
      </c>
      <c r="C23" s="67">
        <v>339853</v>
      </c>
      <c r="D23" s="67">
        <v>20000</v>
      </c>
      <c r="E23" s="67">
        <v>10000</v>
      </c>
      <c r="F23" s="67">
        <v>5000</v>
      </c>
      <c r="G23" s="67">
        <v>0</v>
      </c>
      <c r="H23" s="67">
        <v>46064</v>
      </c>
      <c r="I23" s="67">
        <v>21889</v>
      </c>
      <c r="J23" s="67">
        <v>3018</v>
      </c>
      <c r="K23" s="67">
        <v>175</v>
      </c>
      <c r="L23" s="67">
        <v>27145</v>
      </c>
      <c r="M23" s="67">
        <v>14875</v>
      </c>
      <c r="N23" s="67">
        <v>0</v>
      </c>
      <c r="O23" s="67">
        <v>228095</v>
      </c>
      <c r="P23" s="66">
        <v>488019</v>
      </c>
      <c r="Q23" s="94"/>
      <c r="R23" s="4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18" customHeight="1" outlineLevel="1">
      <c r="A24" s="19"/>
      <c r="B24" s="59" t="s">
        <v>23</v>
      </c>
      <c r="C24" s="67">
        <v>367775</v>
      </c>
      <c r="D24" s="67">
        <v>16663</v>
      </c>
      <c r="E24" s="67">
        <v>11828</v>
      </c>
      <c r="F24" s="67">
        <v>250</v>
      </c>
      <c r="G24" s="67">
        <v>1575</v>
      </c>
      <c r="H24" s="67">
        <v>51884</v>
      </c>
      <c r="I24" s="67">
        <v>3334</v>
      </c>
      <c r="J24" s="67">
        <v>3208</v>
      </c>
      <c r="K24" s="67">
        <v>800</v>
      </c>
      <c r="L24" s="67">
        <v>16542</v>
      </c>
      <c r="M24" s="67">
        <v>13663</v>
      </c>
      <c r="N24" s="67">
        <v>0</v>
      </c>
      <c r="O24" s="67">
        <v>0</v>
      </c>
      <c r="P24" s="66">
        <v>487522</v>
      </c>
      <c r="Q24" s="94"/>
      <c r="R24" s="4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18" customHeight="1" outlineLevel="1">
      <c r="A25" s="19"/>
      <c r="B25" s="59" t="s">
        <v>24</v>
      </c>
      <c r="C25" s="67">
        <v>401328</v>
      </c>
      <c r="D25" s="67">
        <v>41562</v>
      </c>
      <c r="E25" s="67">
        <v>30389</v>
      </c>
      <c r="F25" s="67">
        <v>12474</v>
      </c>
      <c r="G25" s="67">
        <v>58534</v>
      </c>
      <c r="H25" s="67">
        <v>171487</v>
      </c>
      <c r="I25" s="67">
        <v>5918</v>
      </c>
      <c r="J25" s="67">
        <v>3683</v>
      </c>
      <c r="K25" s="67">
        <v>2634</v>
      </c>
      <c r="L25" s="67">
        <v>48653</v>
      </c>
      <c r="M25" s="67">
        <v>14777</v>
      </c>
      <c r="N25" s="67">
        <v>0</v>
      </c>
      <c r="O25" s="67">
        <v>262170</v>
      </c>
      <c r="P25" s="66">
        <v>791439</v>
      </c>
      <c r="Q25" s="94"/>
      <c r="R25" s="4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18" customHeight="1" outlineLevel="1">
      <c r="A26" s="19"/>
      <c r="B26" s="59" t="s">
        <v>25</v>
      </c>
      <c r="C26" s="67">
        <v>292181</v>
      </c>
      <c r="D26" s="67">
        <v>22638</v>
      </c>
      <c r="E26" s="67">
        <v>7832</v>
      </c>
      <c r="F26" s="67">
        <v>6020</v>
      </c>
      <c r="G26" s="67">
        <v>4129</v>
      </c>
      <c r="H26" s="67">
        <v>57176</v>
      </c>
      <c r="I26" s="67">
        <v>3774</v>
      </c>
      <c r="J26" s="67">
        <v>3427</v>
      </c>
      <c r="K26" s="67">
        <v>2301</v>
      </c>
      <c r="L26" s="67">
        <v>108016</v>
      </c>
      <c r="M26" s="67">
        <v>8432</v>
      </c>
      <c r="N26" s="67">
        <v>0</v>
      </c>
      <c r="O26" s="67">
        <v>0</v>
      </c>
      <c r="P26" s="66">
        <v>515926</v>
      </c>
      <c r="Q26" s="94"/>
      <c r="R26" s="45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18" customHeight="1" outlineLevel="1">
      <c r="A27" s="19"/>
      <c r="B27" s="59" t="s">
        <v>72</v>
      </c>
      <c r="C27" s="67">
        <v>102417</v>
      </c>
      <c r="D27" s="67">
        <v>18313</v>
      </c>
      <c r="E27" s="67">
        <v>3291</v>
      </c>
      <c r="F27" s="67">
        <v>5805</v>
      </c>
      <c r="G27" s="67">
        <v>0</v>
      </c>
      <c r="H27" s="67">
        <v>32624</v>
      </c>
      <c r="I27" s="67">
        <v>5572</v>
      </c>
      <c r="J27" s="67">
        <v>2179</v>
      </c>
      <c r="K27" s="67">
        <v>466</v>
      </c>
      <c r="L27" s="67">
        <v>24044</v>
      </c>
      <c r="M27" s="67">
        <v>6259</v>
      </c>
      <c r="N27" s="67">
        <v>0</v>
      </c>
      <c r="O27" s="67">
        <v>0</v>
      </c>
      <c r="P27" s="66">
        <v>200970</v>
      </c>
      <c r="Q27" s="94"/>
      <c r="R27" s="4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18" customHeight="1" outlineLevel="1">
      <c r="A28" s="19"/>
      <c r="B28" s="59" t="s">
        <v>26</v>
      </c>
      <c r="C28" s="121">
        <v>324948</v>
      </c>
      <c r="D28" s="121">
        <v>20807</v>
      </c>
      <c r="E28" s="121">
        <v>11998</v>
      </c>
      <c r="F28" s="121">
        <v>2375</v>
      </c>
      <c r="G28" s="122">
        <v>0</v>
      </c>
      <c r="H28" s="121">
        <v>54218</v>
      </c>
      <c r="I28" s="121">
        <v>4378</v>
      </c>
      <c r="J28" s="121">
        <v>5706</v>
      </c>
      <c r="K28" s="121">
        <v>1795</v>
      </c>
      <c r="L28" s="121">
        <v>31893</v>
      </c>
      <c r="M28" s="121">
        <v>7604</v>
      </c>
      <c r="N28" s="121">
        <v>0</v>
      </c>
      <c r="O28" s="67">
        <v>259051</v>
      </c>
      <c r="P28" s="66">
        <v>465722</v>
      </c>
      <c r="Q28" s="94"/>
      <c r="R28" s="4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 ht="18" customHeight="1" outlineLevel="1">
      <c r="A29" s="19"/>
      <c r="B29" s="59" t="s">
        <v>27</v>
      </c>
      <c r="C29" s="67">
        <v>73260</v>
      </c>
      <c r="D29" s="67">
        <v>7780</v>
      </c>
      <c r="E29" s="67">
        <v>1789</v>
      </c>
      <c r="F29" s="67">
        <v>1713</v>
      </c>
      <c r="G29" s="67">
        <v>0</v>
      </c>
      <c r="H29" s="67">
        <v>2702</v>
      </c>
      <c r="I29" s="67">
        <v>1567</v>
      </c>
      <c r="J29" s="67">
        <v>820</v>
      </c>
      <c r="K29" s="67">
        <v>207</v>
      </c>
      <c r="L29" s="67">
        <v>20868</v>
      </c>
      <c r="M29" s="67">
        <v>2940</v>
      </c>
      <c r="N29" s="67">
        <v>0</v>
      </c>
      <c r="O29" s="67">
        <v>102588</v>
      </c>
      <c r="P29" s="66">
        <v>113646</v>
      </c>
      <c r="Q29" s="94"/>
      <c r="R29" s="4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18" customHeight="1" outlineLevel="1">
      <c r="A30" s="19"/>
      <c r="B30" s="92" t="s">
        <v>28</v>
      </c>
      <c r="C30" s="67">
        <v>306093</v>
      </c>
      <c r="D30" s="67">
        <v>58683</v>
      </c>
      <c r="E30" s="67">
        <v>35913</v>
      </c>
      <c r="F30" s="67">
        <v>15289</v>
      </c>
      <c r="G30" s="67">
        <v>0</v>
      </c>
      <c r="H30" s="67">
        <v>43981</v>
      </c>
      <c r="I30" s="67">
        <v>2804</v>
      </c>
      <c r="J30" s="67">
        <v>4923</v>
      </c>
      <c r="K30" s="67">
        <v>3802</v>
      </c>
      <c r="L30" s="67">
        <v>23365</v>
      </c>
      <c r="M30" s="67">
        <v>9172</v>
      </c>
      <c r="N30" s="67">
        <v>0</v>
      </c>
      <c r="O30" s="67">
        <v>918060</v>
      </c>
      <c r="P30" s="66">
        <v>504025</v>
      </c>
      <c r="Q30" s="94"/>
      <c r="R30" s="4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18" customHeight="1" outlineLevel="1">
      <c r="A31" s="19"/>
      <c r="B31" s="59" t="s">
        <v>29</v>
      </c>
      <c r="C31" s="67">
        <v>5911960</v>
      </c>
      <c r="D31" s="67">
        <v>551333</v>
      </c>
      <c r="E31" s="67">
        <v>67941</v>
      </c>
      <c r="F31" s="67">
        <v>136282</v>
      </c>
      <c r="G31" s="67">
        <v>159409</v>
      </c>
      <c r="H31" s="67">
        <v>777040</v>
      </c>
      <c r="I31" s="67">
        <v>61700</v>
      </c>
      <c r="J31" s="67">
        <v>74453</v>
      </c>
      <c r="K31" s="67">
        <v>14635</v>
      </c>
      <c r="L31" s="67">
        <v>631913</v>
      </c>
      <c r="M31" s="67">
        <v>127203</v>
      </c>
      <c r="N31" s="67">
        <v>1336954</v>
      </c>
      <c r="O31" s="67">
        <v>221649</v>
      </c>
      <c r="P31" s="66">
        <v>9850823</v>
      </c>
      <c r="Q31" s="94"/>
      <c r="R31" s="45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 ht="21" customHeight="1" outlineLevel="1">
      <c r="A32" s="20"/>
      <c r="B32" s="41" t="s">
        <v>96</v>
      </c>
      <c r="C32" s="97"/>
      <c r="D32" s="98"/>
      <c r="E32" s="99"/>
      <c r="F32" s="99"/>
      <c r="G32" s="99"/>
      <c r="H32" s="99"/>
      <c r="I32" s="99"/>
      <c r="J32" s="100"/>
      <c r="K32" s="101"/>
      <c r="L32" s="102"/>
      <c r="M32" s="102"/>
      <c r="N32" s="102"/>
      <c r="O32" s="117"/>
      <c r="P32" s="102"/>
      <c r="Q32" s="103"/>
      <c r="R32" s="5"/>
    </row>
    <row r="33" spans="1:18" ht="15.75" customHeight="1" outlineLevel="1">
      <c r="A33" s="9"/>
      <c r="B33" s="6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14"/>
      <c r="P33" s="35"/>
      <c r="Q33" s="33"/>
      <c r="R33" s="5"/>
    </row>
    <row r="34" spans="1:18" ht="6.75" customHeight="1" outlineLevel="1">
      <c r="A34" s="9"/>
      <c r="B34" s="6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14"/>
      <c r="P34" s="35"/>
      <c r="Q34" s="33"/>
      <c r="R34" s="5"/>
    </row>
    <row r="35" spans="1:18" ht="10.5" customHeight="1" outlineLevel="1">
      <c r="A35" s="10"/>
      <c r="B35" s="62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18"/>
      <c r="P35" s="104"/>
      <c r="Q35" s="105"/>
      <c r="R35" s="5"/>
    </row>
    <row r="36" spans="1:18" s="3" customFormat="1" ht="16.5" customHeight="1" outlineLevel="1">
      <c r="A36" s="24"/>
      <c r="B36" s="58"/>
      <c r="C36" s="73" t="s">
        <v>0</v>
      </c>
      <c r="D36" s="73" t="s">
        <v>81</v>
      </c>
      <c r="E36" s="73" t="s">
        <v>79</v>
      </c>
      <c r="F36" s="73" t="s">
        <v>88</v>
      </c>
      <c r="G36" s="73" t="s">
        <v>86</v>
      </c>
      <c r="H36" s="73" t="s">
        <v>68</v>
      </c>
      <c r="I36" s="106"/>
      <c r="J36" s="106"/>
      <c r="K36" s="106" t="s">
        <v>75</v>
      </c>
      <c r="L36" s="106"/>
      <c r="M36" s="73" t="s">
        <v>1</v>
      </c>
      <c r="N36" s="73" t="s">
        <v>90</v>
      </c>
      <c r="O36" s="117" t="s">
        <v>77</v>
      </c>
      <c r="P36" s="73" t="s">
        <v>92</v>
      </c>
      <c r="Q36" s="103"/>
    </row>
    <row r="37" spans="1:18" customFormat="1" ht="16.5" customHeight="1" outlineLevel="1">
      <c r="A37" s="38" t="s">
        <v>16</v>
      </c>
      <c r="B37" s="29"/>
      <c r="C37" s="74"/>
      <c r="D37" s="74" t="s">
        <v>82</v>
      </c>
      <c r="E37" s="74" t="s">
        <v>82</v>
      </c>
      <c r="F37" s="74" t="s">
        <v>93</v>
      </c>
      <c r="G37" s="74" t="s">
        <v>85</v>
      </c>
      <c r="H37" s="74" t="s">
        <v>76</v>
      </c>
      <c r="I37" s="75" t="s">
        <v>83</v>
      </c>
      <c r="J37" s="76" t="s">
        <v>84</v>
      </c>
      <c r="K37" s="76" t="s">
        <v>3</v>
      </c>
      <c r="L37" s="77" t="s">
        <v>95</v>
      </c>
      <c r="M37" s="74" t="s">
        <v>87</v>
      </c>
      <c r="N37" s="78" t="s">
        <v>91</v>
      </c>
      <c r="O37" s="119" t="s">
        <v>78</v>
      </c>
      <c r="P37" s="74" t="s">
        <v>89</v>
      </c>
      <c r="Q37" s="105"/>
      <c r="R37" s="42"/>
    </row>
    <row r="38" spans="1:18" s="21" customFormat="1" ht="18" customHeight="1" outlineLevel="1">
      <c r="A38" s="25"/>
      <c r="B38" s="71" t="s">
        <v>30</v>
      </c>
      <c r="C38" s="67">
        <v>274844</v>
      </c>
      <c r="D38" s="67">
        <v>12773</v>
      </c>
      <c r="E38" s="67">
        <v>6474</v>
      </c>
      <c r="F38" s="67">
        <v>2329</v>
      </c>
      <c r="G38" s="67">
        <v>22119</v>
      </c>
      <c r="H38" s="67">
        <v>28218</v>
      </c>
      <c r="I38" s="67">
        <v>5354</v>
      </c>
      <c r="J38" s="67">
        <v>6833</v>
      </c>
      <c r="K38" s="67">
        <v>298</v>
      </c>
      <c r="L38" s="67">
        <v>28597</v>
      </c>
      <c r="M38" s="67">
        <v>9162</v>
      </c>
      <c r="N38" s="67">
        <v>32892</v>
      </c>
      <c r="O38" s="95">
        <v>15760</v>
      </c>
      <c r="P38" s="66">
        <v>429893</v>
      </c>
      <c r="Q38" s="93"/>
      <c r="R38" s="51"/>
    </row>
    <row r="39" spans="1:18" s="17" customFormat="1" ht="18" customHeight="1" outlineLevel="1">
      <c r="A39" s="26"/>
      <c r="B39" s="59" t="s">
        <v>31</v>
      </c>
      <c r="C39" s="67">
        <v>415639</v>
      </c>
      <c r="D39" s="67">
        <v>34760</v>
      </c>
      <c r="E39" s="67">
        <v>8520</v>
      </c>
      <c r="F39" s="67">
        <v>3855</v>
      </c>
      <c r="G39" s="67">
        <v>0</v>
      </c>
      <c r="H39" s="67">
        <v>107941</v>
      </c>
      <c r="I39" s="67">
        <v>5166</v>
      </c>
      <c r="J39" s="67">
        <v>5447</v>
      </c>
      <c r="K39" s="67">
        <v>457</v>
      </c>
      <c r="L39" s="67">
        <v>86354</v>
      </c>
      <c r="M39" s="67">
        <v>9301</v>
      </c>
      <c r="N39" s="67">
        <v>0</v>
      </c>
      <c r="O39" s="67">
        <v>0</v>
      </c>
      <c r="P39" s="66">
        <v>677440</v>
      </c>
      <c r="Q39" s="94"/>
      <c r="R39" s="43"/>
    </row>
    <row r="40" spans="1:18" s="22" customFormat="1" ht="18" customHeight="1" outlineLevel="1">
      <c r="A40" s="27"/>
      <c r="B40" s="59" t="s">
        <v>73</v>
      </c>
      <c r="C40" s="67">
        <v>85822</v>
      </c>
      <c r="D40" s="67">
        <v>3023</v>
      </c>
      <c r="E40" s="67">
        <v>144</v>
      </c>
      <c r="F40" s="67">
        <v>0</v>
      </c>
      <c r="G40" s="67">
        <v>2110</v>
      </c>
      <c r="H40" s="67">
        <v>32750</v>
      </c>
      <c r="I40" s="67">
        <v>1142</v>
      </c>
      <c r="J40" s="67">
        <v>2680</v>
      </c>
      <c r="K40" s="67">
        <v>154</v>
      </c>
      <c r="L40" s="67">
        <v>15220</v>
      </c>
      <c r="M40" s="67">
        <v>2294</v>
      </c>
      <c r="N40" s="67">
        <v>0</v>
      </c>
      <c r="O40" s="67">
        <v>0</v>
      </c>
      <c r="P40" s="66">
        <v>145339</v>
      </c>
      <c r="Q40" s="94"/>
      <c r="R40" s="52"/>
    </row>
    <row r="41" spans="1:18" s="17" customFormat="1" ht="18" customHeight="1" outlineLevel="1">
      <c r="A41" s="26"/>
      <c r="B41" s="59" t="s">
        <v>32</v>
      </c>
      <c r="C41" s="67">
        <v>102889</v>
      </c>
      <c r="D41" s="67">
        <v>10405</v>
      </c>
      <c r="E41" s="67">
        <v>5800</v>
      </c>
      <c r="F41" s="67">
        <v>311</v>
      </c>
      <c r="G41" s="67">
        <v>0</v>
      </c>
      <c r="H41" s="67">
        <v>38097</v>
      </c>
      <c r="I41" s="67">
        <v>1841</v>
      </c>
      <c r="J41" s="67">
        <v>0</v>
      </c>
      <c r="K41" s="67">
        <v>267</v>
      </c>
      <c r="L41" s="67">
        <v>30734</v>
      </c>
      <c r="M41" s="67">
        <v>4447</v>
      </c>
      <c r="N41" s="67">
        <v>16334</v>
      </c>
      <c r="O41" s="67">
        <v>0</v>
      </c>
      <c r="P41" s="66">
        <v>211125</v>
      </c>
      <c r="Q41" s="94"/>
      <c r="R41" s="43"/>
    </row>
    <row r="42" spans="1:18" s="17" customFormat="1" ht="18" customHeight="1" outlineLevel="1">
      <c r="A42" s="26"/>
      <c r="B42" s="59" t="s">
        <v>33</v>
      </c>
      <c r="C42" s="67">
        <v>108947</v>
      </c>
      <c r="D42" s="67">
        <v>7713</v>
      </c>
      <c r="E42" s="67">
        <v>4909</v>
      </c>
      <c r="F42" s="67">
        <v>2206</v>
      </c>
      <c r="G42" s="67">
        <v>496</v>
      </c>
      <c r="H42" s="67">
        <v>26820</v>
      </c>
      <c r="I42" s="67">
        <v>3376</v>
      </c>
      <c r="J42" s="67">
        <v>1548</v>
      </c>
      <c r="K42" s="67">
        <v>739</v>
      </c>
      <c r="L42" s="67">
        <v>13866</v>
      </c>
      <c r="M42" s="67">
        <v>4502</v>
      </c>
      <c r="N42" s="67">
        <v>0</v>
      </c>
      <c r="O42" s="67">
        <v>0</v>
      </c>
      <c r="P42" s="66">
        <v>175122</v>
      </c>
      <c r="Q42" s="94"/>
      <c r="R42" s="43"/>
    </row>
    <row r="43" spans="1:18" s="17" customFormat="1" ht="18" customHeight="1" outlineLevel="1">
      <c r="A43" s="26"/>
      <c r="B43" s="59" t="s">
        <v>34</v>
      </c>
      <c r="C43" s="67">
        <v>127389</v>
      </c>
      <c r="D43" s="67">
        <v>13543</v>
      </c>
      <c r="E43" s="67">
        <v>4368</v>
      </c>
      <c r="F43" s="67">
        <v>2185</v>
      </c>
      <c r="G43" s="67">
        <v>3690</v>
      </c>
      <c r="H43" s="67">
        <v>7420</v>
      </c>
      <c r="I43" s="67">
        <v>2200</v>
      </c>
      <c r="J43" s="67">
        <v>1980</v>
      </c>
      <c r="K43" s="67">
        <v>355</v>
      </c>
      <c r="L43" s="67">
        <v>13864</v>
      </c>
      <c r="M43" s="67">
        <v>4210</v>
      </c>
      <c r="N43" s="67">
        <v>0</v>
      </c>
      <c r="O43" s="67">
        <v>0</v>
      </c>
      <c r="P43" s="66">
        <v>181204</v>
      </c>
      <c r="Q43" s="94"/>
      <c r="R43" s="43"/>
    </row>
    <row r="44" spans="1:18" s="17" customFormat="1" ht="18" customHeight="1" outlineLevel="1">
      <c r="A44" s="26"/>
      <c r="B44" s="92" t="s">
        <v>35</v>
      </c>
      <c r="C44" s="67">
        <v>550811</v>
      </c>
      <c r="D44" s="67">
        <v>39896</v>
      </c>
      <c r="E44" s="67">
        <v>15439</v>
      </c>
      <c r="F44" s="67">
        <v>13124</v>
      </c>
      <c r="G44" s="67">
        <v>41911</v>
      </c>
      <c r="H44" s="67">
        <v>64231</v>
      </c>
      <c r="I44" s="67">
        <v>6613</v>
      </c>
      <c r="J44" s="67">
        <v>6969</v>
      </c>
      <c r="K44" s="67">
        <v>91</v>
      </c>
      <c r="L44" s="67">
        <v>57172</v>
      </c>
      <c r="M44" s="67">
        <v>20395</v>
      </c>
      <c r="N44" s="67">
        <v>0</v>
      </c>
      <c r="O44" s="67">
        <v>0</v>
      </c>
      <c r="P44" s="66">
        <v>816652</v>
      </c>
      <c r="Q44" s="94"/>
      <c r="R44" s="43"/>
    </row>
    <row r="45" spans="1:18" s="17" customFormat="1" ht="18" customHeight="1">
      <c r="A45" s="26"/>
      <c r="B45" s="28" t="s">
        <v>69</v>
      </c>
      <c r="C45" s="111">
        <f>SUM(C17:C44)</f>
        <v>11937457</v>
      </c>
      <c r="D45" s="111">
        <f t="shared" ref="D45:N45" si="0">SUM(D17:D44)</f>
        <v>1026045</v>
      </c>
      <c r="E45" s="111">
        <f t="shared" si="0"/>
        <v>266338</v>
      </c>
      <c r="F45" s="111">
        <f t="shared" si="0"/>
        <v>298012</v>
      </c>
      <c r="G45" s="111">
        <f t="shared" si="0"/>
        <v>293973</v>
      </c>
      <c r="H45" s="111">
        <f t="shared" si="0"/>
        <v>1821063</v>
      </c>
      <c r="I45" s="111">
        <f t="shared" si="0"/>
        <v>195293</v>
      </c>
      <c r="J45" s="111">
        <f t="shared" si="0"/>
        <v>180941</v>
      </c>
      <c r="K45" s="111">
        <f t="shared" si="0"/>
        <v>33950</v>
      </c>
      <c r="L45" s="111">
        <f t="shared" si="0"/>
        <v>1498277</v>
      </c>
      <c r="M45" s="111">
        <f t="shared" si="0"/>
        <v>328710</v>
      </c>
      <c r="N45" s="111">
        <f t="shared" si="0"/>
        <v>1426085</v>
      </c>
      <c r="O45" s="111">
        <f>SUM(O17:O44)</f>
        <v>2109362</v>
      </c>
      <c r="P45" s="111">
        <f>SUM(P17:P44)</f>
        <v>19306144</v>
      </c>
      <c r="Q45" s="94"/>
      <c r="R45" s="43"/>
    </row>
    <row r="46" spans="1:18" s="17" customFormat="1" ht="18" customHeight="1">
      <c r="A46" s="89" t="s">
        <v>36</v>
      </c>
      <c r="B46" s="8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20"/>
      <c r="P46" s="107"/>
      <c r="Q46" s="108"/>
      <c r="R46" s="84"/>
    </row>
    <row r="47" spans="1:18" s="17" customFormat="1" ht="18" customHeight="1" outlineLevel="1">
      <c r="A47" s="85"/>
      <c r="B47" s="81" t="s">
        <v>37</v>
      </c>
      <c r="C47" s="95">
        <v>77273</v>
      </c>
      <c r="D47" s="95">
        <v>1043</v>
      </c>
      <c r="E47" s="95">
        <v>1600</v>
      </c>
      <c r="F47" s="95">
        <v>827</v>
      </c>
      <c r="G47" s="95">
        <v>0</v>
      </c>
      <c r="H47" s="95">
        <v>14460</v>
      </c>
      <c r="I47" s="95">
        <v>2181</v>
      </c>
      <c r="J47" s="95">
        <v>5060</v>
      </c>
      <c r="K47" s="95">
        <v>126</v>
      </c>
      <c r="L47" s="95">
        <v>31296</v>
      </c>
      <c r="M47" s="95">
        <v>4057</v>
      </c>
      <c r="N47" s="95">
        <v>0</v>
      </c>
      <c r="O47" s="95">
        <v>539167</v>
      </c>
      <c r="P47" s="115">
        <v>137923</v>
      </c>
      <c r="Q47" s="96"/>
      <c r="R47" s="86"/>
    </row>
    <row r="48" spans="1:18" s="17" customFormat="1" ht="18" customHeight="1" outlineLevel="1">
      <c r="A48" s="26"/>
      <c r="B48" s="59" t="s">
        <v>38</v>
      </c>
      <c r="C48" s="67">
        <v>186651</v>
      </c>
      <c r="D48" s="67">
        <v>7376</v>
      </c>
      <c r="E48" s="67">
        <v>5000</v>
      </c>
      <c r="F48" s="67">
        <v>5067</v>
      </c>
      <c r="G48" s="67">
        <v>0</v>
      </c>
      <c r="H48" s="67">
        <v>702</v>
      </c>
      <c r="I48" s="67">
        <v>835</v>
      </c>
      <c r="J48" s="67">
        <v>3531</v>
      </c>
      <c r="K48" s="67">
        <v>116</v>
      </c>
      <c r="L48" s="67">
        <v>13385</v>
      </c>
      <c r="M48" s="67">
        <v>6902</v>
      </c>
      <c r="N48" s="67">
        <v>0</v>
      </c>
      <c r="O48" s="121">
        <v>0</v>
      </c>
      <c r="P48" s="66">
        <v>229565</v>
      </c>
      <c r="Q48" s="94"/>
      <c r="R48" s="43"/>
    </row>
    <row r="49" spans="1:18" s="17" customFormat="1" ht="18" customHeight="1" outlineLevel="1">
      <c r="A49" s="26"/>
      <c r="B49" s="59" t="s">
        <v>39</v>
      </c>
      <c r="C49" s="67">
        <v>563038</v>
      </c>
      <c r="D49" s="67">
        <v>36598</v>
      </c>
      <c r="E49" s="67">
        <v>52731</v>
      </c>
      <c r="F49" s="67">
        <v>31390</v>
      </c>
      <c r="G49" s="67">
        <v>0</v>
      </c>
      <c r="H49" s="67">
        <v>127513</v>
      </c>
      <c r="I49" s="67">
        <v>27056</v>
      </c>
      <c r="J49" s="67">
        <v>9489</v>
      </c>
      <c r="K49" s="67">
        <v>469</v>
      </c>
      <c r="L49" s="67">
        <v>87915</v>
      </c>
      <c r="M49" s="67">
        <v>13893</v>
      </c>
      <c r="N49" s="67">
        <v>0</v>
      </c>
      <c r="O49" s="67">
        <v>0</v>
      </c>
      <c r="P49" s="66">
        <v>950092</v>
      </c>
      <c r="Q49" s="94"/>
      <c r="R49" s="43"/>
    </row>
    <row r="50" spans="1:18" s="17" customFormat="1" ht="18" customHeight="1" outlineLevel="1">
      <c r="A50" s="26"/>
      <c r="B50" s="59" t="s">
        <v>40</v>
      </c>
      <c r="C50" s="67">
        <v>186289</v>
      </c>
      <c r="D50" s="67">
        <v>8920</v>
      </c>
      <c r="E50" s="67">
        <v>4659</v>
      </c>
      <c r="F50" s="67">
        <v>1045</v>
      </c>
      <c r="G50" s="67">
        <v>65752</v>
      </c>
      <c r="H50" s="67">
        <v>21823</v>
      </c>
      <c r="I50" s="67">
        <v>10702</v>
      </c>
      <c r="J50" s="67">
        <v>1828</v>
      </c>
      <c r="K50" s="67">
        <v>392</v>
      </c>
      <c r="L50" s="67">
        <v>25650</v>
      </c>
      <c r="M50" s="67">
        <v>11837</v>
      </c>
      <c r="N50" s="67">
        <v>0</v>
      </c>
      <c r="O50" s="67">
        <v>0</v>
      </c>
      <c r="P50" s="66">
        <v>338897</v>
      </c>
      <c r="Q50" s="94"/>
      <c r="R50" s="43"/>
    </row>
    <row r="51" spans="1:18" s="17" customFormat="1" ht="18" customHeight="1" outlineLevel="1">
      <c r="A51" s="26"/>
      <c r="B51" s="59" t="s">
        <v>41</v>
      </c>
      <c r="C51" s="67">
        <v>106034</v>
      </c>
      <c r="D51" s="67">
        <v>12669</v>
      </c>
      <c r="E51" s="67">
        <v>2000</v>
      </c>
      <c r="F51" s="67">
        <v>939</v>
      </c>
      <c r="G51" s="67">
        <v>0</v>
      </c>
      <c r="H51" s="67">
        <v>9077</v>
      </c>
      <c r="I51" s="67">
        <v>2076</v>
      </c>
      <c r="J51" s="67">
        <v>2508</v>
      </c>
      <c r="K51" s="67">
        <v>394</v>
      </c>
      <c r="L51" s="67">
        <v>5484</v>
      </c>
      <c r="M51" s="67">
        <v>7800</v>
      </c>
      <c r="N51" s="67">
        <v>0</v>
      </c>
      <c r="O51" s="67">
        <v>0</v>
      </c>
      <c r="P51" s="66">
        <v>148981</v>
      </c>
      <c r="Q51" s="94"/>
      <c r="R51" s="43"/>
    </row>
    <row r="52" spans="1:18" s="17" customFormat="1" ht="18" customHeight="1" outlineLevel="1">
      <c r="A52" s="26"/>
      <c r="B52" s="59" t="s">
        <v>42</v>
      </c>
      <c r="C52" s="67">
        <v>41485</v>
      </c>
      <c r="D52" s="67">
        <v>2219</v>
      </c>
      <c r="E52" s="67">
        <v>659</v>
      </c>
      <c r="F52" s="67">
        <v>0</v>
      </c>
      <c r="G52" s="67">
        <v>0</v>
      </c>
      <c r="H52" s="67">
        <v>8584</v>
      </c>
      <c r="I52" s="67">
        <v>455</v>
      </c>
      <c r="J52" s="67">
        <v>1055</v>
      </c>
      <c r="K52" s="67">
        <v>0</v>
      </c>
      <c r="L52" s="67">
        <v>2797</v>
      </c>
      <c r="M52" s="67">
        <v>4759</v>
      </c>
      <c r="N52" s="67">
        <v>0</v>
      </c>
      <c r="O52" s="67">
        <v>140691</v>
      </c>
      <c r="P52" s="66">
        <v>62013</v>
      </c>
      <c r="Q52" s="94"/>
      <c r="R52" s="43"/>
    </row>
    <row r="53" spans="1:18" s="17" customFormat="1" ht="18" customHeight="1" outlineLevel="1">
      <c r="A53" s="26"/>
      <c r="B53" s="59" t="s">
        <v>98</v>
      </c>
      <c r="C53" s="67">
        <v>98680</v>
      </c>
      <c r="D53" s="67">
        <v>6380</v>
      </c>
      <c r="E53" s="67">
        <v>0</v>
      </c>
      <c r="F53" s="67">
        <v>0</v>
      </c>
      <c r="G53" s="67">
        <v>0</v>
      </c>
      <c r="H53" s="67">
        <v>18886</v>
      </c>
      <c r="I53" s="67">
        <v>2021</v>
      </c>
      <c r="J53" s="67">
        <v>0</v>
      </c>
      <c r="K53" s="67">
        <v>520</v>
      </c>
      <c r="L53" s="67">
        <v>36440</v>
      </c>
      <c r="M53" s="67">
        <v>5221</v>
      </c>
      <c r="N53" s="67">
        <v>10744</v>
      </c>
      <c r="O53" s="67">
        <v>61620</v>
      </c>
      <c r="P53" s="66">
        <v>178892</v>
      </c>
      <c r="Q53" s="94"/>
      <c r="R53" s="43"/>
    </row>
    <row r="54" spans="1:18" s="17" customFormat="1" ht="18" customHeight="1" outlineLevel="1">
      <c r="A54" s="26"/>
      <c r="B54" s="59" t="s">
        <v>43</v>
      </c>
      <c r="C54" s="67">
        <v>63793</v>
      </c>
      <c r="D54" s="67">
        <v>5079</v>
      </c>
      <c r="E54" s="67">
        <v>0</v>
      </c>
      <c r="F54" s="67">
        <v>552</v>
      </c>
      <c r="G54" s="67">
        <v>0</v>
      </c>
      <c r="H54" s="67">
        <v>4397</v>
      </c>
      <c r="I54" s="67">
        <v>663</v>
      </c>
      <c r="J54" s="67">
        <v>1597</v>
      </c>
      <c r="K54" s="67">
        <v>267</v>
      </c>
      <c r="L54" s="67">
        <v>10048</v>
      </c>
      <c r="M54" s="67">
        <v>3084</v>
      </c>
      <c r="N54" s="67">
        <v>0</v>
      </c>
      <c r="O54" s="67">
        <v>0</v>
      </c>
      <c r="P54" s="66">
        <v>89480</v>
      </c>
      <c r="Q54" s="94"/>
      <c r="R54" s="43"/>
    </row>
    <row r="55" spans="1:18" s="17" customFormat="1" ht="18" customHeight="1">
      <c r="A55" s="26"/>
      <c r="B55" s="28" t="s">
        <v>69</v>
      </c>
      <c r="C55" s="111">
        <f>SUM(C47:C54)</f>
        <v>1323243</v>
      </c>
      <c r="D55" s="111">
        <f t="shared" ref="D55:N55" si="1">SUM(D47:D54)</f>
        <v>80284</v>
      </c>
      <c r="E55" s="111">
        <f t="shared" si="1"/>
        <v>66649</v>
      </c>
      <c r="F55" s="111">
        <f t="shared" si="1"/>
        <v>39820</v>
      </c>
      <c r="G55" s="111">
        <f t="shared" si="1"/>
        <v>65752</v>
      </c>
      <c r="H55" s="111">
        <f t="shared" si="1"/>
        <v>205442</v>
      </c>
      <c r="I55" s="111">
        <f t="shared" si="1"/>
        <v>45989</v>
      </c>
      <c r="J55" s="111">
        <f t="shared" si="1"/>
        <v>25068</v>
      </c>
      <c r="K55" s="111">
        <f t="shared" si="1"/>
        <v>2284</v>
      </c>
      <c r="L55" s="111">
        <f t="shared" si="1"/>
        <v>213015</v>
      </c>
      <c r="M55" s="111">
        <f t="shared" si="1"/>
        <v>57553</v>
      </c>
      <c r="N55" s="111">
        <f t="shared" si="1"/>
        <v>10744</v>
      </c>
      <c r="O55" s="111">
        <f>SUM(O47:O54)</f>
        <v>741478</v>
      </c>
      <c r="P55" s="111">
        <f>SUM(P47:P54)</f>
        <v>2135843</v>
      </c>
      <c r="Q55" s="94"/>
      <c r="R55" s="43"/>
    </row>
    <row r="56" spans="1:18" s="17" customFormat="1" ht="19.5" customHeight="1">
      <c r="A56" s="90" t="s">
        <v>44</v>
      </c>
      <c r="B56" s="8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20"/>
      <c r="P56" s="107"/>
      <c r="Q56" s="108"/>
      <c r="R56" s="84"/>
    </row>
    <row r="57" spans="1:18" s="17" customFormat="1" ht="18" customHeight="1" outlineLevel="1">
      <c r="A57" s="87"/>
      <c r="B57" s="81" t="s">
        <v>45</v>
      </c>
      <c r="C57" s="95">
        <v>258908</v>
      </c>
      <c r="D57" s="95">
        <v>23209</v>
      </c>
      <c r="E57" s="95">
        <v>10164</v>
      </c>
      <c r="F57" s="95">
        <v>1002</v>
      </c>
      <c r="G57" s="95">
        <v>0</v>
      </c>
      <c r="H57" s="95">
        <v>45278</v>
      </c>
      <c r="I57" s="95">
        <v>4958</v>
      </c>
      <c r="J57" s="95">
        <v>3675</v>
      </c>
      <c r="K57" s="95">
        <v>117</v>
      </c>
      <c r="L57" s="95">
        <v>8480</v>
      </c>
      <c r="M57" s="95">
        <v>11923</v>
      </c>
      <c r="N57" s="95">
        <v>0</v>
      </c>
      <c r="O57" s="121">
        <v>739</v>
      </c>
      <c r="P57" s="115">
        <v>367714</v>
      </c>
      <c r="Q57" s="96"/>
      <c r="R57" s="86"/>
    </row>
    <row r="58" spans="1:18" s="17" customFormat="1" ht="18" customHeight="1" outlineLevel="1">
      <c r="A58" s="26"/>
      <c r="B58" s="59" t="s">
        <v>46</v>
      </c>
      <c r="C58" s="67">
        <v>195380</v>
      </c>
      <c r="D58" s="67">
        <v>9205</v>
      </c>
      <c r="E58" s="67">
        <v>5347</v>
      </c>
      <c r="F58" s="67">
        <v>3131</v>
      </c>
      <c r="G58" s="67">
        <v>173536</v>
      </c>
      <c r="H58" s="67">
        <v>29950</v>
      </c>
      <c r="I58" s="67">
        <v>8819</v>
      </c>
      <c r="J58" s="67">
        <v>3705</v>
      </c>
      <c r="K58" s="67">
        <v>263</v>
      </c>
      <c r="L58" s="67">
        <v>32052</v>
      </c>
      <c r="M58" s="67">
        <v>9124</v>
      </c>
      <c r="N58" s="67">
        <v>0</v>
      </c>
      <c r="O58" s="67">
        <v>0</v>
      </c>
      <c r="P58" s="66">
        <v>470512</v>
      </c>
      <c r="Q58" s="94"/>
      <c r="R58" s="43"/>
    </row>
    <row r="59" spans="1:18" s="17" customFormat="1" ht="18" customHeight="1" outlineLevel="1">
      <c r="A59" s="26"/>
      <c r="B59" s="59" t="s">
        <v>47</v>
      </c>
      <c r="C59" s="67">
        <v>279881</v>
      </c>
      <c r="D59" s="67">
        <v>25742</v>
      </c>
      <c r="E59" s="67">
        <v>8612</v>
      </c>
      <c r="F59" s="67">
        <v>13700</v>
      </c>
      <c r="G59" s="67">
        <v>0</v>
      </c>
      <c r="H59" s="67">
        <v>35741</v>
      </c>
      <c r="I59" s="67">
        <v>8082</v>
      </c>
      <c r="J59" s="67">
        <v>12991</v>
      </c>
      <c r="K59" s="67">
        <v>2684</v>
      </c>
      <c r="L59" s="67">
        <v>12727</v>
      </c>
      <c r="M59" s="67">
        <v>8956</v>
      </c>
      <c r="N59" s="67">
        <v>0</v>
      </c>
      <c r="O59" s="67">
        <v>0</v>
      </c>
      <c r="P59" s="66">
        <v>409116</v>
      </c>
      <c r="Q59" s="94"/>
      <c r="R59" s="43"/>
    </row>
    <row r="60" spans="1:18" s="17" customFormat="1" ht="18" customHeight="1" outlineLevel="1">
      <c r="A60" s="26"/>
      <c r="B60" s="59" t="s">
        <v>48</v>
      </c>
      <c r="C60" s="67">
        <v>433825</v>
      </c>
      <c r="D60" s="67">
        <v>15169</v>
      </c>
      <c r="E60" s="67">
        <v>3982</v>
      </c>
      <c r="F60" s="67">
        <v>3104</v>
      </c>
      <c r="G60" s="67">
        <v>131650</v>
      </c>
      <c r="H60" s="67">
        <v>107496</v>
      </c>
      <c r="I60" s="67">
        <v>4480</v>
      </c>
      <c r="J60" s="67">
        <v>3772</v>
      </c>
      <c r="K60" s="67">
        <v>969</v>
      </c>
      <c r="L60" s="67">
        <v>44024</v>
      </c>
      <c r="M60" s="67">
        <v>7249</v>
      </c>
      <c r="N60" s="67">
        <v>0</v>
      </c>
      <c r="O60" s="67">
        <v>27249</v>
      </c>
      <c r="P60" s="66">
        <v>755720</v>
      </c>
      <c r="Q60" s="94"/>
      <c r="R60" s="43"/>
    </row>
    <row r="61" spans="1:18" s="17" customFormat="1" ht="18" customHeight="1" outlineLevel="1">
      <c r="A61" s="26"/>
      <c r="B61" s="59" t="s">
        <v>71</v>
      </c>
      <c r="C61" s="67">
        <v>401977</v>
      </c>
      <c r="D61" s="67">
        <v>32267</v>
      </c>
      <c r="E61" s="67">
        <v>20439</v>
      </c>
      <c r="F61" s="67">
        <v>7665</v>
      </c>
      <c r="G61" s="67">
        <v>0</v>
      </c>
      <c r="H61" s="67">
        <v>49239</v>
      </c>
      <c r="I61" s="67">
        <v>4009</v>
      </c>
      <c r="J61" s="67">
        <v>2906</v>
      </c>
      <c r="K61" s="67">
        <v>486</v>
      </c>
      <c r="L61" s="67">
        <v>81674</v>
      </c>
      <c r="M61" s="67">
        <v>11514</v>
      </c>
      <c r="N61" s="67">
        <v>0</v>
      </c>
      <c r="O61" s="67">
        <v>317521</v>
      </c>
      <c r="P61" s="66">
        <v>612176</v>
      </c>
      <c r="Q61" s="94"/>
      <c r="R61" s="43"/>
    </row>
    <row r="62" spans="1:18" s="17" customFormat="1" ht="18" customHeight="1" outlineLevel="1">
      <c r="A62" s="26"/>
      <c r="B62" s="59" t="s">
        <v>49</v>
      </c>
      <c r="C62" s="67">
        <v>1735867</v>
      </c>
      <c r="D62" s="67">
        <v>83516</v>
      </c>
      <c r="E62" s="67">
        <v>95961</v>
      </c>
      <c r="F62" s="67">
        <v>9307</v>
      </c>
      <c r="G62" s="67">
        <v>40400</v>
      </c>
      <c r="H62" s="67">
        <v>274348</v>
      </c>
      <c r="I62" s="67">
        <v>25261</v>
      </c>
      <c r="J62" s="67">
        <v>15276</v>
      </c>
      <c r="K62" s="67">
        <v>3872</v>
      </c>
      <c r="L62" s="67">
        <v>87323</v>
      </c>
      <c r="M62" s="67">
        <v>25387</v>
      </c>
      <c r="N62" s="67">
        <v>571650</v>
      </c>
      <c r="O62" s="67">
        <v>427577</v>
      </c>
      <c r="P62" s="66">
        <v>2968168</v>
      </c>
      <c r="Q62" s="94"/>
      <c r="R62" s="43"/>
    </row>
    <row r="63" spans="1:18" s="17" customFormat="1" ht="18" customHeight="1" outlineLevel="1">
      <c r="A63" s="26"/>
      <c r="B63" s="59" t="s">
        <v>50</v>
      </c>
      <c r="C63" s="67">
        <v>568105</v>
      </c>
      <c r="D63" s="67">
        <v>14157</v>
      </c>
      <c r="E63" s="67">
        <v>18537</v>
      </c>
      <c r="F63" s="67">
        <v>948</v>
      </c>
      <c r="G63" s="67">
        <v>7861</v>
      </c>
      <c r="H63" s="67">
        <v>40632</v>
      </c>
      <c r="I63" s="67">
        <v>8798</v>
      </c>
      <c r="J63" s="67">
        <v>3962</v>
      </c>
      <c r="K63" s="67">
        <v>464</v>
      </c>
      <c r="L63" s="67">
        <v>114727</v>
      </c>
      <c r="M63" s="67">
        <v>13451</v>
      </c>
      <c r="N63" s="67">
        <v>50658</v>
      </c>
      <c r="O63" s="67">
        <v>204867</v>
      </c>
      <c r="P63" s="66">
        <v>842300</v>
      </c>
      <c r="Q63" s="94"/>
      <c r="R63" s="43"/>
    </row>
    <row r="64" spans="1:18" s="17" customFormat="1" ht="18" customHeight="1" outlineLevel="1">
      <c r="A64" s="26"/>
      <c r="B64" s="59" t="s">
        <v>51</v>
      </c>
      <c r="C64" s="67">
        <v>278837</v>
      </c>
      <c r="D64" s="67">
        <v>13661</v>
      </c>
      <c r="E64" s="67">
        <v>13482</v>
      </c>
      <c r="F64" s="67">
        <v>1537</v>
      </c>
      <c r="G64" s="67">
        <v>101155</v>
      </c>
      <c r="H64" s="67">
        <v>76289</v>
      </c>
      <c r="I64" s="67">
        <v>5616</v>
      </c>
      <c r="J64" s="67">
        <v>1793</v>
      </c>
      <c r="K64" s="67">
        <v>0</v>
      </c>
      <c r="L64" s="67">
        <v>14834</v>
      </c>
      <c r="M64" s="67">
        <v>8283</v>
      </c>
      <c r="N64" s="67">
        <v>0</v>
      </c>
      <c r="O64" s="67">
        <v>0</v>
      </c>
      <c r="P64" s="66">
        <v>515487</v>
      </c>
      <c r="Q64" s="94"/>
      <c r="R64" s="43"/>
    </row>
    <row r="65" spans="1:18" s="17" customFormat="1" ht="18" customHeight="1">
      <c r="A65" s="26"/>
      <c r="B65" s="28" t="s">
        <v>69</v>
      </c>
      <c r="C65" s="111">
        <f>SUM(C57:C64)</f>
        <v>4152780</v>
      </c>
      <c r="D65" s="111">
        <f t="shared" ref="D65:N65" si="2">SUM(D57:D64)</f>
        <v>216926</v>
      </c>
      <c r="E65" s="111">
        <f t="shared" si="2"/>
        <v>176524</v>
      </c>
      <c r="F65" s="111">
        <f t="shared" si="2"/>
        <v>40394</v>
      </c>
      <c r="G65" s="111">
        <f t="shared" si="2"/>
        <v>454602</v>
      </c>
      <c r="H65" s="111">
        <f t="shared" si="2"/>
        <v>658973</v>
      </c>
      <c r="I65" s="111">
        <f t="shared" si="2"/>
        <v>70023</v>
      </c>
      <c r="J65" s="111">
        <f t="shared" si="2"/>
        <v>48080</v>
      </c>
      <c r="K65" s="111">
        <f t="shared" si="2"/>
        <v>8855</v>
      </c>
      <c r="L65" s="111">
        <f t="shared" si="2"/>
        <v>395841</v>
      </c>
      <c r="M65" s="111">
        <f t="shared" si="2"/>
        <v>95887</v>
      </c>
      <c r="N65" s="111">
        <f t="shared" si="2"/>
        <v>622308</v>
      </c>
      <c r="O65" s="111">
        <f>SUM(O57:O64)</f>
        <v>977953</v>
      </c>
      <c r="P65" s="111">
        <f>SUM(P57:P64)</f>
        <v>6941193</v>
      </c>
      <c r="Q65" s="94"/>
      <c r="R65" s="43"/>
    </row>
    <row r="66" spans="1:18" ht="2.25" customHeight="1">
      <c r="A66" s="29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17"/>
      <c r="P66" s="109"/>
      <c r="Q66" s="103"/>
      <c r="R66" s="5"/>
    </row>
    <row r="67" spans="1:18" ht="18" customHeight="1">
      <c r="A67" s="29"/>
      <c r="B67" s="41" t="s">
        <v>96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14"/>
      <c r="P67" s="109"/>
      <c r="Q67" s="33"/>
      <c r="R67" s="5"/>
    </row>
    <row r="68" spans="1:18" ht="3" customHeight="1">
      <c r="A68" s="29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14"/>
      <c r="P68" s="35"/>
      <c r="Q68" s="33"/>
      <c r="R68" s="5"/>
    </row>
    <row r="69" spans="1:18" ht="7.5" customHeight="1">
      <c r="A69" s="29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19"/>
      <c r="P69" s="35"/>
      <c r="Q69" s="105"/>
      <c r="R69" s="5"/>
    </row>
    <row r="70" spans="1:18" ht="16.5" customHeight="1">
      <c r="A70" s="24"/>
      <c r="B70" s="58"/>
      <c r="C70" s="73" t="s">
        <v>0</v>
      </c>
      <c r="D70" s="73" t="s">
        <v>81</v>
      </c>
      <c r="E70" s="73" t="s">
        <v>79</v>
      </c>
      <c r="F70" s="73" t="s">
        <v>88</v>
      </c>
      <c r="G70" s="73" t="s">
        <v>86</v>
      </c>
      <c r="H70" s="73" t="s">
        <v>68</v>
      </c>
      <c r="I70" s="106"/>
      <c r="J70" s="106"/>
      <c r="K70" s="106" t="s">
        <v>75</v>
      </c>
      <c r="L70" s="106"/>
      <c r="M70" s="73" t="s">
        <v>1</v>
      </c>
      <c r="N70" s="73" t="s">
        <v>90</v>
      </c>
      <c r="O70" s="117" t="s">
        <v>77</v>
      </c>
      <c r="P70" s="73" t="s">
        <v>92</v>
      </c>
      <c r="Q70" s="103"/>
      <c r="R70" s="56"/>
    </row>
    <row r="71" spans="1:18" s="8" customFormat="1" ht="18" customHeight="1">
      <c r="A71" s="91" t="s">
        <v>52</v>
      </c>
      <c r="B71" s="31"/>
      <c r="C71" s="74"/>
      <c r="D71" s="74" t="s">
        <v>82</v>
      </c>
      <c r="E71" s="74" t="s">
        <v>82</v>
      </c>
      <c r="F71" s="74" t="s">
        <v>93</v>
      </c>
      <c r="G71" s="74" t="s">
        <v>85</v>
      </c>
      <c r="H71" s="74" t="s">
        <v>76</v>
      </c>
      <c r="I71" s="75" t="s">
        <v>83</v>
      </c>
      <c r="J71" s="76" t="s">
        <v>84</v>
      </c>
      <c r="K71" s="76" t="s">
        <v>3</v>
      </c>
      <c r="L71" s="77" t="s">
        <v>95</v>
      </c>
      <c r="M71" s="74" t="s">
        <v>87</v>
      </c>
      <c r="N71" s="78" t="s">
        <v>91</v>
      </c>
      <c r="O71" s="119" t="s">
        <v>78</v>
      </c>
      <c r="P71" s="74" t="s">
        <v>89</v>
      </c>
      <c r="Q71" s="105"/>
      <c r="R71" s="48"/>
    </row>
    <row r="72" spans="1:18" s="2" customFormat="1" ht="22.5" customHeight="1" outlineLevel="1">
      <c r="A72" s="32"/>
      <c r="B72" s="63" t="s">
        <v>53</v>
      </c>
      <c r="C72" s="67">
        <v>283573</v>
      </c>
      <c r="D72" s="67">
        <v>6328</v>
      </c>
      <c r="E72" s="67">
        <v>4516</v>
      </c>
      <c r="F72" s="67">
        <v>1332</v>
      </c>
      <c r="G72" s="67">
        <v>0</v>
      </c>
      <c r="H72" s="67">
        <v>46880</v>
      </c>
      <c r="I72" s="67">
        <v>3509</v>
      </c>
      <c r="J72" s="67">
        <v>6039</v>
      </c>
      <c r="K72" s="67">
        <v>255</v>
      </c>
      <c r="L72" s="67">
        <v>28346</v>
      </c>
      <c r="M72" s="67">
        <v>12755</v>
      </c>
      <c r="N72" s="67">
        <v>0</v>
      </c>
      <c r="O72" s="67">
        <v>90109</v>
      </c>
      <c r="P72" s="66">
        <v>393533</v>
      </c>
      <c r="Q72" s="93"/>
      <c r="R72" s="49"/>
    </row>
    <row r="73" spans="1:18" ht="18" customHeight="1" outlineLevel="1">
      <c r="A73" s="26"/>
      <c r="B73" s="59" t="s">
        <v>54</v>
      </c>
      <c r="C73" s="67">
        <v>461658</v>
      </c>
      <c r="D73" s="67">
        <v>22250</v>
      </c>
      <c r="E73" s="67">
        <v>14115</v>
      </c>
      <c r="F73" s="67">
        <v>4396</v>
      </c>
      <c r="G73" s="67">
        <v>0</v>
      </c>
      <c r="H73" s="67">
        <v>52765</v>
      </c>
      <c r="I73" s="67">
        <v>4511</v>
      </c>
      <c r="J73" s="67">
        <v>9748</v>
      </c>
      <c r="K73" s="67">
        <v>601</v>
      </c>
      <c r="L73" s="67">
        <v>28281</v>
      </c>
      <c r="M73" s="67">
        <v>14757</v>
      </c>
      <c r="N73" s="67">
        <v>264794</v>
      </c>
      <c r="O73" s="67">
        <v>70326</v>
      </c>
      <c r="P73" s="66">
        <v>877876</v>
      </c>
      <c r="Q73" s="94"/>
      <c r="R73" s="50"/>
    </row>
    <row r="74" spans="1:18" ht="18" customHeight="1" outlineLevel="1">
      <c r="A74" s="26"/>
      <c r="B74" s="59" t="s">
        <v>74</v>
      </c>
      <c r="C74" s="67">
        <v>125647</v>
      </c>
      <c r="D74" s="67">
        <v>11872</v>
      </c>
      <c r="E74" s="67">
        <v>1959</v>
      </c>
      <c r="F74" s="67">
        <v>1512</v>
      </c>
      <c r="G74" s="67">
        <v>0</v>
      </c>
      <c r="H74" s="67">
        <v>22432</v>
      </c>
      <c r="I74" s="67">
        <v>2488</v>
      </c>
      <c r="J74" s="67">
        <v>3240</v>
      </c>
      <c r="K74" s="67">
        <v>278</v>
      </c>
      <c r="L74" s="67">
        <v>15014</v>
      </c>
      <c r="M74" s="67">
        <v>6524</v>
      </c>
      <c r="N74" s="67">
        <v>20942</v>
      </c>
      <c r="O74" s="67">
        <v>63777</v>
      </c>
      <c r="P74" s="66">
        <v>211908</v>
      </c>
      <c r="Q74" s="94"/>
      <c r="R74" s="50"/>
    </row>
    <row r="75" spans="1:18" ht="18" customHeight="1" outlineLevel="1">
      <c r="A75" s="26"/>
      <c r="B75" s="59" t="s">
        <v>55</v>
      </c>
      <c r="C75" s="67">
        <v>635076</v>
      </c>
      <c r="D75" s="67">
        <v>57382</v>
      </c>
      <c r="E75" s="67">
        <v>16012</v>
      </c>
      <c r="F75" s="67">
        <v>0</v>
      </c>
      <c r="G75" s="67">
        <v>492</v>
      </c>
      <c r="H75" s="67">
        <v>73708</v>
      </c>
      <c r="I75" s="67">
        <v>5493</v>
      </c>
      <c r="J75" s="67">
        <v>5562</v>
      </c>
      <c r="K75" s="67">
        <v>1513</v>
      </c>
      <c r="L75" s="67">
        <v>65666</v>
      </c>
      <c r="M75" s="67">
        <v>0</v>
      </c>
      <c r="N75" s="67">
        <v>73000</v>
      </c>
      <c r="O75" s="67">
        <v>15157</v>
      </c>
      <c r="P75" s="66">
        <v>933904</v>
      </c>
      <c r="Q75" s="94"/>
      <c r="R75" s="50"/>
    </row>
    <row r="76" spans="1:18" ht="18" customHeight="1" outlineLevel="1">
      <c r="A76" s="26"/>
      <c r="B76" s="59" t="s">
        <v>56</v>
      </c>
      <c r="C76" s="67">
        <v>728609</v>
      </c>
      <c r="D76" s="67">
        <v>31458</v>
      </c>
      <c r="E76" s="67">
        <v>16579</v>
      </c>
      <c r="F76" s="67">
        <v>11672</v>
      </c>
      <c r="G76" s="67">
        <v>0</v>
      </c>
      <c r="H76" s="67">
        <v>83210</v>
      </c>
      <c r="I76" s="67">
        <v>6925</v>
      </c>
      <c r="J76" s="67">
        <v>8767</v>
      </c>
      <c r="K76" s="67">
        <v>3612</v>
      </c>
      <c r="L76" s="67">
        <v>36030</v>
      </c>
      <c r="M76" s="67">
        <v>10744</v>
      </c>
      <c r="N76" s="67">
        <v>0</v>
      </c>
      <c r="O76" s="67">
        <v>1192621</v>
      </c>
      <c r="P76" s="66">
        <v>937606</v>
      </c>
      <c r="Q76" s="94"/>
      <c r="R76" s="50"/>
    </row>
    <row r="77" spans="1:18" ht="18" customHeight="1" outlineLevel="1">
      <c r="A77" s="26"/>
      <c r="B77" s="59" t="s">
        <v>57</v>
      </c>
      <c r="C77" s="67">
        <v>98568</v>
      </c>
      <c r="D77" s="67">
        <v>10037</v>
      </c>
      <c r="E77" s="67">
        <v>1372</v>
      </c>
      <c r="F77" s="67">
        <v>679</v>
      </c>
      <c r="G77" s="67">
        <v>49130</v>
      </c>
      <c r="H77" s="67">
        <v>25145</v>
      </c>
      <c r="I77" s="67">
        <v>3149</v>
      </c>
      <c r="J77" s="67">
        <v>917</v>
      </c>
      <c r="K77" s="67">
        <v>1448</v>
      </c>
      <c r="L77" s="67">
        <v>10445</v>
      </c>
      <c r="M77" s="67">
        <v>2612</v>
      </c>
      <c r="N77" s="67">
        <v>0</v>
      </c>
      <c r="O77" s="67">
        <v>162163</v>
      </c>
      <c r="P77" s="66">
        <v>203502</v>
      </c>
      <c r="Q77" s="94"/>
      <c r="R77" s="50"/>
    </row>
    <row r="78" spans="1:18" ht="18" customHeight="1" outlineLevel="1">
      <c r="A78" s="26"/>
      <c r="B78" s="59" t="s">
        <v>58</v>
      </c>
      <c r="C78" s="67">
        <v>471300</v>
      </c>
      <c r="D78" s="67">
        <v>32025</v>
      </c>
      <c r="E78" s="67">
        <v>2340</v>
      </c>
      <c r="F78" s="67">
        <v>8400</v>
      </c>
      <c r="G78" s="67">
        <v>0</v>
      </c>
      <c r="H78" s="67">
        <v>93397</v>
      </c>
      <c r="I78" s="67">
        <v>11744</v>
      </c>
      <c r="J78" s="67">
        <v>3509</v>
      </c>
      <c r="K78" s="67">
        <v>1389</v>
      </c>
      <c r="L78" s="67">
        <v>25431</v>
      </c>
      <c r="M78" s="67">
        <v>15735</v>
      </c>
      <c r="N78" s="67">
        <v>0</v>
      </c>
      <c r="O78" s="67">
        <v>0</v>
      </c>
      <c r="P78" s="66">
        <v>665270</v>
      </c>
      <c r="Q78" s="94"/>
      <c r="R78" s="50"/>
    </row>
    <row r="79" spans="1:18" ht="18" customHeight="1" outlineLevel="1">
      <c r="A79" s="26"/>
      <c r="B79" s="59" t="s">
        <v>97</v>
      </c>
      <c r="C79" s="67">
        <v>158026</v>
      </c>
      <c r="D79" s="67">
        <v>6627</v>
      </c>
      <c r="E79" s="67">
        <v>3527</v>
      </c>
      <c r="F79" s="67">
        <v>0</v>
      </c>
      <c r="G79" s="67">
        <v>15771</v>
      </c>
      <c r="H79" s="67">
        <v>18415</v>
      </c>
      <c r="I79" s="67">
        <v>8514</v>
      </c>
      <c r="J79" s="67">
        <v>2139</v>
      </c>
      <c r="K79" s="67">
        <v>0</v>
      </c>
      <c r="L79" s="67">
        <v>55213</v>
      </c>
      <c r="M79" s="67">
        <v>5944</v>
      </c>
      <c r="N79" s="67">
        <v>0</v>
      </c>
      <c r="O79" s="67">
        <v>0</v>
      </c>
      <c r="P79" s="66">
        <v>274176</v>
      </c>
      <c r="Q79" s="94"/>
      <c r="R79" s="50"/>
    </row>
    <row r="80" spans="1:18" ht="18" customHeight="1" outlineLevel="1">
      <c r="A80" s="26"/>
      <c r="B80" s="59" t="s">
        <v>59</v>
      </c>
      <c r="C80" s="67">
        <v>164695</v>
      </c>
      <c r="D80" s="67">
        <v>6230</v>
      </c>
      <c r="E80" s="67">
        <v>1488</v>
      </c>
      <c r="F80" s="67">
        <v>1460</v>
      </c>
      <c r="G80" s="67">
        <v>0</v>
      </c>
      <c r="H80" s="67">
        <v>12301</v>
      </c>
      <c r="I80" s="67">
        <v>1678</v>
      </c>
      <c r="J80" s="67">
        <v>2009</v>
      </c>
      <c r="K80" s="67">
        <v>22</v>
      </c>
      <c r="L80" s="67">
        <v>29794</v>
      </c>
      <c r="M80" s="67">
        <v>5013</v>
      </c>
      <c r="N80" s="67">
        <v>0</v>
      </c>
      <c r="O80" s="67">
        <v>249903</v>
      </c>
      <c r="P80" s="66">
        <v>224690</v>
      </c>
      <c r="Q80" s="94"/>
      <c r="R80" s="50"/>
    </row>
    <row r="81" spans="1:241" ht="18" customHeight="1" outlineLevel="1">
      <c r="A81" s="26"/>
      <c r="B81" s="59" t="s">
        <v>60</v>
      </c>
      <c r="C81" s="67">
        <v>33060</v>
      </c>
      <c r="D81" s="67">
        <v>3585</v>
      </c>
      <c r="E81" s="67">
        <v>0</v>
      </c>
      <c r="F81" s="67">
        <v>1402</v>
      </c>
      <c r="G81" s="67">
        <v>0</v>
      </c>
      <c r="H81" s="67">
        <v>2636</v>
      </c>
      <c r="I81" s="67">
        <v>2287</v>
      </c>
      <c r="J81" s="67">
        <v>1153</v>
      </c>
      <c r="K81" s="67">
        <v>68</v>
      </c>
      <c r="L81" s="67">
        <v>5370</v>
      </c>
      <c r="M81" s="67">
        <v>2125</v>
      </c>
      <c r="N81" s="67">
        <v>0</v>
      </c>
      <c r="O81" s="67">
        <v>0</v>
      </c>
      <c r="P81" s="66">
        <v>51686</v>
      </c>
      <c r="Q81" s="94"/>
      <c r="R81" s="50"/>
    </row>
    <row r="82" spans="1:241" ht="18" customHeight="1" outlineLevel="1">
      <c r="A82" s="26"/>
      <c r="B82" s="59" t="s">
        <v>61</v>
      </c>
      <c r="C82" s="67">
        <v>321855</v>
      </c>
      <c r="D82" s="67">
        <v>18888</v>
      </c>
      <c r="E82" s="67">
        <v>2400</v>
      </c>
      <c r="F82" s="67">
        <v>1054</v>
      </c>
      <c r="G82" s="67">
        <v>10610</v>
      </c>
      <c r="H82" s="67">
        <v>22930</v>
      </c>
      <c r="I82" s="67">
        <v>5231</v>
      </c>
      <c r="J82" s="67">
        <v>4144</v>
      </c>
      <c r="K82" s="67">
        <v>360</v>
      </c>
      <c r="L82" s="67">
        <v>34647</v>
      </c>
      <c r="M82" s="67">
        <v>6384</v>
      </c>
      <c r="N82" s="67">
        <v>0</v>
      </c>
      <c r="O82" s="67">
        <v>140540</v>
      </c>
      <c r="P82" s="66">
        <v>428503</v>
      </c>
      <c r="Q82" s="94"/>
      <c r="R82" s="50"/>
    </row>
    <row r="83" spans="1:241" ht="18" customHeight="1" outlineLevel="1">
      <c r="A83" s="26"/>
      <c r="B83" s="59" t="s">
        <v>62</v>
      </c>
      <c r="C83" s="67">
        <v>229864</v>
      </c>
      <c r="D83" s="67">
        <v>8955</v>
      </c>
      <c r="E83" s="67">
        <v>5294</v>
      </c>
      <c r="F83" s="67">
        <v>1727</v>
      </c>
      <c r="G83" s="67">
        <v>17412</v>
      </c>
      <c r="H83" s="67">
        <v>23363</v>
      </c>
      <c r="I83" s="67">
        <v>2749</v>
      </c>
      <c r="J83" s="67">
        <v>1763</v>
      </c>
      <c r="K83" s="67">
        <v>458</v>
      </c>
      <c r="L83" s="67">
        <v>25173</v>
      </c>
      <c r="M83" s="67">
        <v>10141</v>
      </c>
      <c r="N83" s="67">
        <v>0</v>
      </c>
      <c r="O83" s="67">
        <v>254168</v>
      </c>
      <c r="P83" s="66">
        <v>326899</v>
      </c>
      <c r="Q83" s="94"/>
      <c r="R83" s="50"/>
    </row>
    <row r="84" spans="1:241" ht="18" customHeight="1" outlineLevel="1">
      <c r="A84" s="26"/>
      <c r="B84" s="59" t="s">
        <v>63</v>
      </c>
      <c r="C84" s="67">
        <v>406594</v>
      </c>
      <c r="D84" s="67">
        <v>26047</v>
      </c>
      <c r="E84" s="67">
        <v>2575</v>
      </c>
      <c r="F84" s="67">
        <v>8667</v>
      </c>
      <c r="G84" s="67">
        <v>0</v>
      </c>
      <c r="H84" s="67">
        <v>61758</v>
      </c>
      <c r="I84" s="67">
        <v>7807</v>
      </c>
      <c r="J84" s="67">
        <v>5301</v>
      </c>
      <c r="K84" s="67">
        <v>1070</v>
      </c>
      <c r="L84" s="67">
        <v>29053</v>
      </c>
      <c r="M84" s="67">
        <v>20408</v>
      </c>
      <c r="N84" s="67">
        <v>0</v>
      </c>
      <c r="O84" s="67">
        <v>50</v>
      </c>
      <c r="P84" s="66">
        <v>569280</v>
      </c>
      <c r="Q84" s="94"/>
      <c r="R84" s="50"/>
    </row>
    <row r="85" spans="1:241" ht="18" customHeight="1" outlineLevel="1">
      <c r="A85" s="26"/>
      <c r="B85" s="59" t="s">
        <v>64</v>
      </c>
      <c r="C85" s="67">
        <v>213285</v>
      </c>
      <c r="D85" s="67">
        <v>9741</v>
      </c>
      <c r="E85" s="67">
        <v>5424</v>
      </c>
      <c r="F85" s="67">
        <v>0</v>
      </c>
      <c r="G85" s="67">
        <v>0</v>
      </c>
      <c r="H85" s="67">
        <v>56765</v>
      </c>
      <c r="I85" s="67">
        <v>10766</v>
      </c>
      <c r="J85" s="67">
        <v>3460</v>
      </c>
      <c r="K85" s="67">
        <v>343</v>
      </c>
      <c r="L85" s="67">
        <v>21511</v>
      </c>
      <c r="M85" s="67">
        <v>8767</v>
      </c>
      <c r="N85" s="67">
        <v>0</v>
      </c>
      <c r="O85" s="67">
        <v>9274</v>
      </c>
      <c r="P85" s="66">
        <v>330062</v>
      </c>
      <c r="Q85" s="94"/>
      <c r="R85" s="50"/>
    </row>
    <row r="86" spans="1:241" ht="18" customHeight="1" outlineLevel="1">
      <c r="A86" s="26"/>
      <c r="B86" s="59" t="s">
        <v>65</v>
      </c>
      <c r="C86" s="67">
        <v>212332</v>
      </c>
      <c r="D86" s="67">
        <v>18346</v>
      </c>
      <c r="E86" s="67">
        <v>0</v>
      </c>
      <c r="F86" s="67">
        <v>4803</v>
      </c>
      <c r="G86" s="67">
        <v>0</v>
      </c>
      <c r="H86" s="67">
        <v>30596</v>
      </c>
      <c r="I86" s="67">
        <v>2495</v>
      </c>
      <c r="J86" s="67">
        <v>5377</v>
      </c>
      <c r="K86" s="67">
        <v>75</v>
      </c>
      <c r="L86" s="67">
        <v>23899</v>
      </c>
      <c r="M86" s="67">
        <v>14522</v>
      </c>
      <c r="N86" s="67">
        <v>0</v>
      </c>
      <c r="O86" s="67">
        <v>84980</v>
      </c>
      <c r="P86" s="66">
        <v>312445</v>
      </c>
      <c r="Q86" s="94"/>
      <c r="R86" s="50"/>
    </row>
    <row r="87" spans="1:241" ht="18" customHeight="1" outlineLevel="1">
      <c r="A87" s="26"/>
      <c r="B87" s="59" t="s">
        <v>66</v>
      </c>
      <c r="C87" s="67">
        <v>134901</v>
      </c>
      <c r="D87" s="67">
        <v>15941</v>
      </c>
      <c r="E87" s="67">
        <v>11728</v>
      </c>
      <c r="F87" s="67">
        <v>125</v>
      </c>
      <c r="G87" s="67">
        <v>0</v>
      </c>
      <c r="H87" s="67">
        <v>26132</v>
      </c>
      <c r="I87" s="67">
        <v>5732</v>
      </c>
      <c r="J87" s="67">
        <v>4197</v>
      </c>
      <c r="K87" s="67">
        <v>476</v>
      </c>
      <c r="L87" s="67">
        <v>22450</v>
      </c>
      <c r="M87" s="67">
        <v>8279</v>
      </c>
      <c r="N87" s="67">
        <v>0</v>
      </c>
      <c r="O87" s="67">
        <v>30612</v>
      </c>
      <c r="P87" s="66">
        <v>229961</v>
      </c>
      <c r="Q87" s="94"/>
      <c r="R87" s="50"/>
    </row>
    <row r="88" spans="1:241" ht="18" customHeight="1" outlineLevel="1">
      <c r="A88" s="26"/>
      <c r="B88" s="59" t="s">
        <v>67</v>
      </c>
      <c r="C88" s="67">
        <v>365697</v>
      </c>
      <c r="D88" s="67">
        <v>32859</v>
      </c>
      <c r="E88" s="67">
        <v>3629</v>
      </c>
      <c r="F88" s="67">
        <v>4797</v>
      </c>
      <c r="G88" s="67">
        <v>0</v>
      </c>
      <c r="H88" s="67">
        <v>56392</v>
      </c>
      <c r="I88" s="67">
        <v>6224</v>
      </c>
      <c r="J88" s="67">
        <v>5848</v>
      </c>
      <c r="K88" s="67">
        <v>751</v>
      </c>
      <c r="L88" s="67">
        <v>56627</v>
      </c>
      <c r="M88" s="67">
        <v>11778</v>
      </c>
      <c r="N88" s="67">
        <v>0</v>
      </c>
      <c r="O88" s="67">
        <v>17855</v>
      </c>
      <c r="P88" s="66">
        <v>544602</v>
      </c>
      <c r="Q88" s="94"/>
      <c r="R88" s="50"/>
    </row>
    <row r="89" spans="1:241" ht="18" customHeight="1">
      <c r="A89" s="26"/>
      <c r="B89" s="28" t="s">
        <v>69</v>
      </c>
      <c r="C89" s="111">
        <f>SUM(C72:C88)</f>
        <v>5044740</v>
      </c>
      <c r="D89" s="111">
        <f t="shared" ref="D89:N89" si="3">SUM(D72:D88)</f>
        <v>318571</v>
      </c>
      <c r="E89" s="111">
        <f t="shared" si="3"/>
        <v>92958</v>
      </c>
      <c r="F89" s="111">
        <f t="shared" si="3"/>
        <v>52026</v>
      </c>
      <c r="G89" s="111">
        <f t="shared" si="3"/>
        <v>93415</v>
      </c>
      <c r="H89" s="111">
        <f t="shared" si="3"/>
        <v>708825</v>
      </c>
      <c r="I89" s="111">
        <f t="shared" si="3"/>
        <v>91302</v>
      </c>
      <c r="J89" s="111">
        <f t="shared" si="3"/>
        <v>73173</v>
      </c>
      <c r="K89" s="111">
        <f t="shared" si="3"/>
        <v>12719</v>
      </c>
      <c r="L89" s="111">
        <f t="shared" si="3"/>
        <v>512950</v>
      </c>
      <c r="M89" s="111">
        <f t="shared" si="3"/>
        <v>156488</v>
      </c>
      <c r="N89" s="111">
        <f t="shared" si="3"/>
        <v>358736</v>
      </c>
      <c r="O89" s="111">
        <f>SUM(O72:O88)</f>
        <v>2381535</v>
      </c>
      <c r="P89" s="111">
        <f>SUM(P72:P88)</f>
        <v>7515903</v>
      </c>
      <c r="Q89" s="94"/>
      <c r="R89" s="54"/>
    </row>
    <row r="90" spans="1:241" ht="19.5" customHeight="1">
      <c r="A90" s="26"/>
      <c r="B90" s="72" t="s">
        <v>96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57"/>
      <c r="Q90" s="94"/>
      <c r="R90" s="45"/>
    </row>
    <row r="91" spans="1:241" s="14" customFormat="1" ht="24" customHeight="1">
      <c r="A91" s="33"/>
      <c r="B91" s="64" t="s">
        <v>70</v>
      </c>
      <c r="C91" s="113">
        <f t="shared" ref="C91:N91" si="4">SUM(C15+C45+C55+C65+C89)</f>
        <v>23913692</v>
      </c>
      <c r="D91" s="113">
        <f t="shared" si="4"/>
        <v>1747301</v>
      </c>
      <c r="E91" s="113">
        <f>SUM(E15+E45+E55+E65+E89)</f>
        <v>652420</v>
      </c>
      <c r="F91" s="113">
        <f t="shared" si="4"/>
        <v>454555</v>
      </c>
      <c r="G91" s="113">
        <f t="shared" si="4"/>
        <v>920166</v>
      </c>
      <c r="H91" s="113">
        <f t="shared" si="4"/>
        <v>3745247</v>
      </c>
      <c r="I91" s="113">
        <f t="shared" si="4"/>
        <v>448733</v>
      </c>
      <c r="J91" s="113">
        <f t="shared" si="4"/>
        <v>362532</v>
      </c>
      <c r="K91" s="113">
        <f t="shared" si="4"/>
        <v>64543</v>
      </c>
      <c r="L91" s="113">
        <f t="shared" si="4"/>
        <v>2955013</v>
      </c>
      <c r="M91" s="113">
        <f t="shared" si="4"/>
        <v>690940</v>
      </c>
      <c r="N91" s="113">
        <f t="shared" si="4"/>
        <v>2475301</v>
      </c>
      <c r="O91" s="113">
        <f>SUM(O15+O45+O55+O65+O89)</f>
        <v>6306478</v>
      </c>
      <c r="P91" s="114">
        <f>SUM(P15+P45+P55+P65+P89)</f>
        <v>38430443</v>
      </c>
      <c r="Q91" s="34"/>
      <c r="R91" s="5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</row>
    <row r="92" spans="1:241">
      <c r="A92" s="30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6"/>
      <c r="R92" s="5"/>
    </row>
    <row r="93" spans="1:241">
      <c r="A93" s="30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6"/>
      <c r="R93" s="5"/>
    </row>
    <row r="94" spans="1:241">
      <c r="A94" s="30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6"/>
      <c r="R94" s="5"/>
    </row>
    <row r="95" spans="1:241">
      <c r="A95" s="30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6"/>
      <c r="R95" s="5"/>
    </row>
    <row r="96" spans="1:24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</row>
    <row r="97" spans="3:18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/>
    </row>
    <row r="98" spans="3:18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5"/>
    </row>
    <row r="99" spans="3:18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"/>
    </row>
    <row r="100" spans="3: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</row>
    <row r="101" spans="3:18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</row>
    <row r="102" spans="3:18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</row>
    <row r="103" spans="3: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</row>
    <row r="104" spans="3:18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</row>
    <row r="105" spans="3:18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  <c r="P105" s="6"/>
      <c r="Q105" s="6"/>
      <c r="R105" s="5"/>
    </row>
    <row r="106" spans="3: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  <c r="P106" s="6"/>
      <c r="Q106" s="6"/>
      <c r="R106" s="5"/>
    </row>
    <row r="107" spans="3: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6"/>
      <c r="Q107" s="6"/>
      <c r="R107" s="5"/>
    </row>
    <row r="108" spans="3:18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6"/>
      <c r="Q108" s="6"/>
      <c r="R108" s="5"/>
    </row>
    <row r="109" spans="3: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  <c r="P109" s="6"/>
      <c r="Q109" s="6"/>
      <c r="R109" s="5"/>
    </row>
    <row r="110" spans="3:18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  <c r="P110" s="6"/>
      <c r="Q110" s="6"/>
      <c r="R110" s="5"/>
    </row>
    <row r="111" spans="3:18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  <c r="P111" s="6"/>
      <c r="Q111" s="6"/>
      <c r="R111" s="5"/>
    </row>
    <row r="112" spans="3:18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6"/>
      <c r="Q112" s="6"/>
      <c r="R112" s="5"/>
    </row>
    <row r="113" spans="3:18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  <c r="P113" s="6"/>
      <c r="Q113" s="6"/>
      <c r="R113" s="5"/>
    </row>
    <row r="114" spans="3:18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6"/>
      <c r="Q114" s="6"/>
      <c r="R114" s="5"/>
    </row>
    <row r="115" spans="3:18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6"/>
      <c r="Q115" s="6"/>
      <c r="R115" s="5"/>
    </row>
    <row r="116" spans="3:18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6"/>
      <c r="Q116" s="6"/>
      <c r="R116" s="5"/>
    </row>
    <row r="117" spans="3:18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6"/>
      <c r="Q117" s="6"/>
      <c r="R117" s="5"/>
    </row>
    <row r="118" spans="3:18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"/>
      <c r="P118" s="6"/>
      <c r="Q118" s="6"/>
      <c r="R118" s="5"/>
    </row>
    <row r="119" spans="3:18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  <c r="P119" s="6"/>
      <c r="Q119" s="6"/>
      <c r="R119" s="5"/>
    </row>
    <row r="120" spans="3:18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  <c r="P120" s="6"/>
      <c r="Q120" s="6"/>
      <c r="R120" s="5"/>
    </row>
    <row r="121" spans="3:18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  <c r="P121" s="6"/>
      <c r="Q121" s="6"/>
      <c r="R121" s="5"/>
    </row>
    <row r="122" spans="3:18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6"/>
      <c r="Q122" s="6"/>
      <c r="R122" s="5"/>
    </row>
    <row r="123" spans="3:18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  <c r="P123" s="6"/>
      <c r="Q123" s="6"/>
      <c r="R123" s="5"/>
    </row>
    <row r="124" spans="3:18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"/>
      <c r="P124" s="6"/>
      <c r="Q124" s="6"/>
      <c r="R124" s="5"/>
    </row>
    <row r="125" spans="3:18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6"/>
      <c r="Q125" s="6"/>
      <c r="R125" s="5"/>
    </row>
    <row r="126" spans="3:18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/>
      <c r="P126" s="6"/>
      <c r="Q126" s="6"/>
      <c r="R126" s="5"/>
    </row>
    <row r="127" spans="3:18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"/>
      <c r="P127" s="6"/>
      <c r="Q127" s="6"/>
      <c r="R127" s="5"/>
    </row>
    <row r="128" spans="3:18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/>
      <c r="P128" s="6"/>
      <c r="Q128" s="6"/>
      <c r="R128" s="5"/>
    </row>
    <row r="129" spans="3:18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6"/>
      <c r="Q129" s="6"/>
      <c r="R129" s="5"/>
    </row>
    <row r="130" spans="3:18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5"/>
    </row>
    <row r="131" spans="3:18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5"/>
    </row>
    <row r="132" spans="3:18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"/>
      <c r="P132" s="6"/>
      <c r="Q132" s="6"/>
      <c r="R132" s="5"/>
    </row>
    <row r="133" spans="3:18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6"/>
      <c r="Q133" s="6"/>
      <c r="R133" s="5"/>
    </row>
    <row r="134" spans="3:18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"/>
      <c r="P134" s="6"/>
      <c r="Q134" s="6"/>
      <c r="R134" s="5"/>
    </row>
    <row r="135" spans="3:18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"/>
      <c r="P135" s="6"/>
      <c r="Q135" s="6"/>
      <c r="R135" s="5"/>
    </row>
    <row r="136" spans="3:18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"/>
      <c r="P136" s="6"/>
      <c r="Q136" s="6"/>
      <c r="R136" s="5"/>
    </row>
    <row r="137" spans="3:18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6"/>
      <c r="Q137" s="6"/>
      <c r="R137" s="5"/>
    </row>
    <row r="138" spans="3:18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7"/>
      <c r="P138" s="6"/>
      <c r="Q138" s="6"/>
      <c r="R138" s="5"/>
    </row>
    <row r="139" spans="3:18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7"/>
      <c r="P139" s="6"/>
      <c r="Q139" s="6"/>
      <c r="R139" s="5"/>
    </row>
    <row r="140" spans="3:18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7"/>
      <c r="P140" s="6"/>
      <c r="Q140" s="6"/>
      <c r="R140" s="5"/>
    </row>
    <row r="141" spans="3:18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6"/>
      <c r="Q141" s="6"/>
      <c r="R141" s="5"/>
    </row>
    <row r="142" spans="3:18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"/>
      <c r="P142" s="6"/>
      <c r="Q142" s="6"/>
      <c r="R142" s="5"/>
    </row>
    <row r="143" spans="3:18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6"/>
      <c r="Q143" s="6"/>
      <c r="R143" s="5"/>
    </row>
    <row r="144" spans="3:18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7"/>
      <c r="P144" s="6"/>
      <c r="Q144" s="6"/>
      <c r="R144" s="5"/>
    </row>
    <row r="145" spans="3:18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7"/>
      <c r="P145" s="6"/>
      <c r="Q145" s="6"/>
      <c r="R145" s="5"/>
    </row>
    <row r="146" spans="3:18">
      <c r="C146" s="6"/>
    </row>
    <row r="147" spans="3:18">
      <c r="C147" s="6"/>
    </row>
    <row r="148" spans="3:18">
      <c r="C148" s="6"/>
    </row>
    <row r="149" spans="3:18">
      <c r="C149" s="6"/>
    </row>
    <row r="150" spans="3:18">
      <c r="C150" s="6"/>
    </row>
    <row r="151" spans="3:18">
      <c r="C151" s="6"/>
    </row>
    <row r="152" spans="3:18">
      <c r="C152" s="6"/>
    </row>
    <row r="153" spans="3:18">
      <c r="C153" s="6"/>
    </row>
    <row r="154" spans="3:18">
      <c r="C154" s="6"/>
    </row>
    <row r="155" spans="3:18">
      <c r="C155" s="6"/>
    </row>
    <row r="156" spans="3:18">
      <c r="C156" s="6"/>
    </row>
    <row r="157" spans="3:18">
      <c r="C157" s="6"/>
    </row>
    <row r="158" spans="3:18">
      <c r="C158" s="6"/>
    </row>
    <row r="159" spans="3:18">
      <c r="C159" s="6"/>
    </row>
    <row r="160" spans="3:18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  <row r="677" spans="3:3">
      <c r="C677" s="6"/>
    </row>
    <row r="678" spans="3:3">
      <c r="C678" s="6"/>
    </row>
    <row r="679" spans="3:3">
      <c r="C679" s="6"/>
    </row>
    <row r="680" spans="3:3">
      <c r="C680" s="6"/>
    </row>
    <row r="681" spans="3:3">
      <c r="C681" s="6"/>
    </row>
    <row r="682" spans="3:3">
      <c r="C682" s="6"/>
    </row>
    <row r="683" spans="3:3">
      <c r="C683" s="6"/>
    </row>
    <row r="684" spans="3:3">
      <c r="C684" s="6"/>
    </row>
    <row r="685" spans="3:3">
      <c r="C685" s="6"/>
    </row>
    <row r="686" spans="3:3">
      <c r="C686" s="6"/>
    </row>
    <row r="687" spans="3:3">
      <c r="C687" s="6"/>
    </row>
    <row r="688" spans="3:3">
      <c r="C688" s="6"/>
    </row>
    <row r="689" spans="3:3">
      <c r="C689" s="6"/>
    </row>
    <row r="690" spans="3:3">
      <c r="C690" s="6"/>
    </row>
    <row r="691" spans="3:3">
      <c r="C691" s="6"/>
    </row>
    <row r="692" spans="3:3">
      <c r="C692" s="6"/>
    </row>
    <row r="693" spans="3:3">
      <c r="C693" s="6"/>
    </row>
    <row r="694" spans="3:3">
      <c r="C694" s="6"/>
    </row>
    <row r="695" spans="3:3">
      <c r="C695" s="6"/>
    </row>
    <row r="696" spans="3:3">
      <c r="C696" s="6"/>
    </row>
    <row r="697" spans="3:3">
      <c r="C697" s="6"/>
    </row>
    <row r="698" spans="3:3">
      <c r="C698" s="6"/>
    </row>
    <row r="699" spans="3:3">
      <c r="C699" s="6"/>
    </row>
    <row r="700" spans="3:3">
      <c r="C700" s="6"/>
    </row>
    <row r="701" spans="3:3">
      <c r="C701" s="6"/>
    </row>
    <row r="702" spans="3:3">
      <c r="C702" s="6"/>
    </row>
    <row r="703" spans="3:3">
      <c r="C703" s="6"/>
    </row>
    <row r="704" spans="3:3">
      <c r="C704" s="6"/>
    </row>
    <row r="705" spans="3:3">
      <c r="C705" s="6"/>
    </row>
    <row r="706" spans="3:3">
      <c r="C706" s="6"/>
    </row>
    <row r="707" spans="3:3">
      <c r="C707" s="6"/>
    </row>
    <row r="708" spans="3:3">
      <c r="C708" s="6"/>
    </row>
    <row r="709" spans="3:3">
      <c r="C709" s="6"/>
    </row>
    <row r="710" spans="3:3">
      <c r="C710" s="6"/>
    </row>
    <row r="711" spans="3:3">
      <c r="C711" s="6"/>
    </row>
    <row r="712" spans="3:3">
      <c r="C712" s="6"/>
    </row>
    <row r="713" spans="3:3">
      <c r="C713" s="6"/>
    </row>
    <row r="714" spans="3:3">
      <c r="C714" s="6"/>
    </row>
    <row r="715" spans="3:3">
      <c r="C715" s="6"/>
    </row>
    <row r="716" spans="3:3">
      <c r="C716" s="6"/>
    </row>
    <row r="717" spans="3:3">
      <c r="C717" s="6"/>
    </row>
    <row r="718" spans="3:3">
      <c r="C718" s="6"/>
    </row>
    <row r="719" spans="3:3">
      <c r="C719" s="6"/>
    </row>
    <row r="720" spans="3:3">
      <c r="C720" s="6"/>
    </row>
    <row r="721" spans="3:3">
      <c r="C721" s="6"/>
    </row>
    <row r="722" spans="3:3">
      <c r="C722" s="6"/>
    </row>
    <row r="723" spans="3:3">
      <c r="C723" s="6"/>
    </row>
    <row r="724" spans="3:3">
      <c r="C724" s="6"/>
    </row>
    <row r="725" spans="3:3">
      <c r="C725" s="6"/>
    </row>
    <row r="726" spans="3:3">
      <c r="C726" s="6"/>
    </row>
    <row r="727" spans="3:3">
      <c r="C727" s="6"/>
    </row>
    <row r="728" spans="3:3">
      <c r="C728" s="6"/>
    </row>
    <row r="729" spans="3:3">
      <c r="C729" s="6"/>
    </row>
    <row r="730" spans="3:3">
      <c r="C730" s="6"/>
    </row>
    <row r="731" spans="3:3">
      <c r="C731" s="6"/>
    </row>
    <row r="732" spans="3:3">
      <c r="C732" s="6"/>
    </row>
    <row r="733" spans="3:3">
      <c r="C733" s="6"/>
    </row>
    <row r="734" spans="3:3">
      <c r="C734" s="6"/>
    </row>
    <row r="735" spans="3:3">
      <c r="C735" s="6"/>
    </row>
  </sheetData>
  <phoneticPr fontId="0" type="noConversion"/>
  <pageMargins left="0.6" right="0.50055118099999996" top="0.78740157480314998" bottom="0.196850393700787" header="0.41181102362204702" footer="0.66181102400000003"/>
  <pageSetup scale="95" orientation="landscape" r:id="rId1"/>
  <headerFooter alignWithMargins="0">
    <oddHeader>&amp;L&amp;"-,Bold"&amp;20Disbursements 2021</oddHeader>
  </headerFooter>
  <rowBreaks count="2" manualBreakCount="2">
    <brk id="33" max="17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</vt:lpstr>
      <vt:lpstr>Disb!Print_Area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lsmolon</dc:creator>
  <cp:lastModifiedBy>Gerry Formby</cp:lastModifiedBy>
  <cp:lastPrinted>2023-01-27T19:20:12Z</cp:lastPrinted>
  <dcterms:created xsi:type="dcterms:W3CDTF">2003-05-01T19:35:05Z</dcterms:created>
  <dcterms:modified xsi:type="dcterms:W3CDTF">2023-01-27T19:23:56Z</dcterms:modified>
</cp:coreProperties>
</file>