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110" documentId="8_{3D8B805C-A60C-438F-8D4E-CDB19E229314}" xr6:coauthVersionLast="47" xr6:coauthVersionMax="47" xr10:uidLastSave="{407A20FD-AE76-4EDD-9317-4167BC10889F}"/>
  <bookViews>
    <workbookView xWindow="-120" yWindow="-120" windowWidth="29040" windowHeight="15720" tabRatio="170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39" i="1"/>
  <c r="E49" i="1"/>
  <c r="E59" i="1"/>
  <c r="E78" i="1"/>
  <c r="H78" i="1"/>
  <c r="G78" i="1"/>
  <c r="H59" i="1"/>
  <c r="G59" i="1"/>
  <c r="H49" i="1"/>
  <c r="G49" i="1"/>
  <c r="H39" i="1"/>
  <c r="G39" i="1"/>
  <c r="H13" i="1"/>
  <c r="G13" i="1"/>
  <c r="H80" i="1" l="1"/>
  <c r="E80" i="1"/>
  <c r="G80" i="1"/>
  <c r="B39" i="1"/>
  <c r="D78" i="1"/>
  <c r="D59" i="1"/>
  <c r="D49" i="1"/>
  <c r="I49" i="1"/>
  <c r="B49" i="1"/>
  <c r="D39" i="1"/>
  <c r="D13" i="1"/>
  <c r="D80" i="1" l="1"/>
  <c r="B13" i="1"/>
  <c r="C13" i="1"/>
  <c r="F13" i="1"/>
  <c r="I13" i="1"/>
  <c r="I78" i="1"/>
  <c r="I59" i="1"/>
  <c r="I39" i="1"/>
  <c r="F78" i="1"/>
  <c r="F59" i="1"/>
  <c r="F49" i="1"/>
  <c r="C78" i="1"/>
  <c r="C59" i="1"/>
  <c r="C49" i="1"/>
  <c r="C39" i="1"/>
  <c r="B78" i="1"/>
  <c r="B59" i="1"/>
  <c r="B80" i="1" l="1"/>
  <c r="F39" i="1"/>
  <c r="C80" i="1" l="1"/>
  <c r="F80" i="1"/>
  <c r="I80" i="1" l="1"/>
</calcChain>
</file>

<file path=xl/sharedStrings.xml><?xml version="1.0" encoding="utf-8"?>
<sst xmlns="http://schemas.openxmlformats.org/spreadsheetml/2006/main" count="102" uniqueCount="82">
  <si>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</si>
  <si>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</si>
  <si>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</si>
  <si>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</si>
  <si>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</si>
  <si>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</si>
  <si>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</si>
  <si>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</si>
  <si>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</si>
  <si>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</si>
  <si>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</si>
  <si>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</si>
  <si>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</si>
  <si>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</si>
  <si>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</si>
  <si>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</si>
  <si>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</si>
  <si>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</si>
  <si>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</si>
  <si>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</si>
  <si>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</si>
  <si>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</si>
  <si>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</si>
  <si>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</si>
  <si>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</si>
  <si>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</si>
  <si>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</si>
  <si>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</si>
  <si>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</si>
  <si>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</si>
  <si>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</si>
  <si>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</si>
  <si>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</si>
  <si>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</si>
  <si>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</si>
  <si>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</si>
  <si>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</si>
  <si>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</si>
  <si>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</si>
  <si>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</si>
  <si>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</si>
  <si>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</si>
  <si>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</si>
  <si>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</si>
  <si>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</si>
  <si>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</si>
  <si>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</si>
  <si>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</si>
  <si>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</si>
  <si>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</si>
  <si>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</si>
  <si>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</si>
  <si>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</si>
  <si>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</si>
  <si>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</si>
  <si>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</si>
  <si>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</si>
  <si>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</si>
  <si>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</si>
  <si>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</si>
  <si>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</si>
  <si>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</si>
  <si>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</si>
  <si>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</si>
  <si>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</si>
  <si>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</si>
  <si>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</si>
  <si>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</si>
  <si>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Chatham</t>
  </si>
  <si>
    <t>Poughkeepsie</t>
  </si>
  <si>
    <t>Catskill</t>
  </si>
  <si>
    <t>Highland</t>
  </si>
  <si>
    <t>County Total</t>
  </si>
  <si>
    <t>System Total</t>
  </si>
  <si>
    <t>Adult Programs</t>
  </si>
  <si>
    <t>Adult Attendance</t>
  </si>
  <si>
    <t>Young Adult Programs</t>
  </si>
  <si>
    <t>Children's Programs</t>
  </si>
  <si>
    <t>Children's Attendance</t>
  </si>
  <si>
    <t>Total Programs</t>
  </si>
  <si>
    <t>Total Attendance</t>
  </si>
  <si>
    <t>Young Adult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</si>
</sst>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3" fillId="0" borderId="0" xfId="0" applyNumberFormat="1" applyFont="1"/>
    <xf numFmtId="49" fontId="2" fillId="2" borderId="1" xfId="0" applyNumberFormat="1" applyFont="1" applyFill="1" applyBorder="1"/>
    <xf numFmtId="49" fontId="0" fillId="2" borderId="0" xfId="0" applyNumberFormat="1" applyFill="1"/>
    <xf numFmtId="3" fontId="0" fillId="0" borderId="0" xfId="0" applyNumberFormat="1"/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6" xfId="0" applyNumberFormat="1" applyFont="1" applyBorder="1"/>
    <xf numFmtId="3" fontId="1" fillId="0" borderId="5" xfId="0" applyNumberFormat="1" applyFont="1" applyBorder="1" applyAlignment="1">
      <alignment horizontal="left"/>
    </xf>
    <xf numFmtId="49" fontId="1" fillId="0" borderId="0" xfId="0" applyNumberFormat="1" applyFont="1" applyAlignment="1">
      <alignment wrapText="1"/>
    </xf>
    <xf numFmtId="165" fontId="1" fillId="2" borderId="2" xfId="1" applyNumberFormat="1" applyFont="1" applyFill="1" applyBorder="1" applyAlignment="1">
      <alignment horizontal="right"/>
    </xf>
    <xf numFmtId="165" fontId="1" fillId="2" borderId="4" xfId="1" applyNumberFormat="1" applyFont="1" applyFill="1" applyBorder="1" applyAlignment="1">
      <alignment horizontal="right"/>
    </xf>
    <xf numFmtId="49" fontId="1" fillId="0" borderId="7" xfId="0" applyNumberFormat="1" applyFont="1" applyBorder="1" applyAlignment="1">
      <alignment wrapText="1"/>
    </xf>
    <xf numFmtId="49" fontId="1" fillId="2" borderId="7" xfId="0" applyNumberFormat="1" applyFont="1" applyFill="1" applyBorder="1" applyAlignment="1">
      <alignment wrapText="1"/>
    </xf>
    <xf numFmtId="165" fontId="5" fillId="0" borderId="2" xfId="1" applyNumberFormat="1" applyFont="1" applyBorder="1" applyAlignment="1">
      <alignment horizontal="right"/>
    </xf>
    <xf numFmtId="165" fontId="0" fillId="0" borderId="2" xfId="1" applyNumberFormat="1" applyFont="1" applyBorder="1" applyAlignment="1">
      <alignment horizontal="right"/>
    </xf>
    <xf numFmtId="165" fontId="5" fillId="0" borderId="2" xfId="1" applyNumberFormat="1" applyFont="1" applyBorder="1"/>
    <xf numFmtId="165" fontId="0" fillId="0" borderId="2" xfId="1" applyNumberFormat="1" applyFont="1" applyBorder="1"/>
    <xf numFmtId="165" fontId="5" fillId="0" borderId="2" xfId="0" applyNumberFormat="1" applyFont="1" applyBorder="1"/>
    <xf numFmtId="165" fontId="0" fillId="0" borderId="2" xfId="0" applyNumberFormat="1" applyBorder="1"/>
    <xf numFmtId="165" fontId="1" fillId="0" borderId="2" xfId="1" applyNumberFormat="1" applyFont="1" applyBorder="1" applyAlignment="1">
      <alignment horizontal="right"/>
    </xf>
    <xf numFmtId="165" fontId="1" fillId="0" borderId="4" xfId="1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left"/>
    </xf>
    <xf numFmtId="165" fontId="5" fillId="0" borderId="2" xfId="1" applyNumberFormat="1" applyFont="1" applyBorder="1" applyAlignment="1">
      <alignment horizontal="right" indent="1"/>
    </xf>
    <xf numFmtId="165" fontId="0" fillId="0" borderId="2" xfId="1" applyNumberFormat="1" applyFont="1" applyBorder="1" applyAlignment="1">
      <alignment horizontal="right" indent="1"/>
    </xf>
    <xf numFmtId="165" fontId="1" fillId="0" borderId="2" xfId="1" applyNumberFormat="1" applyFont="1" applyBorder="1" applyAlignment="1">
      <alignment horizontal="righ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I82"/>
  <sheetViews>
    <sheetView tabSelected="1" view="pageLayout" topLeftCell="A58" zoomScaleNormal="115" workbookViewId="0">
      <selection activeCell="I78" sqref="B61:I78"/>
    </sheetView>
  </sheetViews>
  <sheetFormatPr defaultRowHeight="15" x14ac:dyDescent="0.25"/>
  <cols>
    <col min="1" max="1" width="16.85546875" style="1" bestFit="1" customWidth="1"/>
    <col min="2" max="3" width="13.85546875" style="1" customWidth="1"/>
    <col min="4" max="4" width="14.140625" style="1" customWidth="1"/>
    <col min="5" max="5" width="13.140625" style="1" customWidth="1"/>
    <col min="6" max="6" width="13.5703125" style="1" customWidth="1"/>
    <col min="7" max="7" width="13.28515625" style="1" customWidth="1"/>
    <col min="8" max="8" width="14.28515625" style="1" customWidth="1"/>
    <col min="9" max="9" width="15.5703125" style="1" customWidth="1"/>
    <col min="10" max="16384" width="9.140625" style="1"/>
  </cols>
  <sheetData>
    <row r="1" spans="1:9" ht="30.75" customHeight="1" x14ac:dyDescent="0.25">
      <c r="A1" s="2" t="s">
        <v>0</v>
      </c>
      <c r="B1" s="20" t="s">
        <v>74</v>
      </c>
      <c r="C1" s="20" t="s">
        <v>75</v>
      </c>
      <c r="D1" s="20" t="s">
        <v>76</v>
      </c>
      <c r="E1" s="21" t="s">
        <v>81</v>
      </c>
      <c r="F1" s="21" t="s">
        <v>77</v>
      </c>
      <c r="G1" s="21" t="s">
        <v>78</v>
      </c>
      <c r="H1" s="21" t="s">
        <v>79</v>
      </c>
      <c r="I1" s="17" t="s">
        <v>80</v>
      </c>
    </row>
    <row r="2" spans="1:9" x14ac:dyDescent="0.25">
      <c r="A2" s="3" t="s">
        <v>68</v>
      </c>
      <c r="B2" s="22">
        <v>570</v>
      </c>
      <c r="C2" s="22">
        <v>4088</v>
      </c>
      <c r="D2" s="22">
        <v>17</v>
      </c>
      <c r="E2" s="22">
        <v>32</v>
      </c>
      <c r="F2" s="23">
        <v>239</v>
      </c>
      <c r="G2" s="23">
        <v>3003</v>
      </c>
      <c r="H2" s="22">
        <v>841</v>
      </c>
      <c r="I2" s="22">
        <v>7594</v>
      </c>
    </row>
    <row r="3" spans="1:9" x14ac:dyDescent="0.25">
      <c r="A3" s="3" t="s">
        <v>1</v>
      </c>
      <c r="B3" s="22">
        <v>281</v>
      </c>
      <c r="C3" s="22">
        <v>3453</v>
      </c>
      <c r="D3" s="22">
        <v>22</v>
      </c>
      <c r="E3" s="22">
        <v>208</v>
      </c>
      <c r="F3" s="23">
        <v>185</v>
      </c>
      <c r="G3" s="23">
        <v>2499</v>
      </c>
      <c r="H3" s="22">
        <v>518</v>
      </c>
      <c r="I3" s="22">
        <v>6870</v>
      </c>
    </row>
    <row r="4" spans="1:9" x14ac:dyDescent="0.25">
      <c r="A4" s="3" t="s">
        <v>2</v>
      </c>
      <c r="B4" s="22">
        <v>46</v>
      </c>
      <c r="C4" s="22">
        <v>781</v>
      </c>
      <c r="D4" s="22">
        <v>6</v>
      </c>
      <c r="E4" s="22">
        <v>13</v>
      </c>
      <c r="F4" s="23">
        <v>25</v>
      </c>
      <c r="G4" s="23">
        <v>161</v>
      </c>
      <c r="H4" s="22">
        <v>94</v>
      </c>
      <c r="I4" s="22">
        <v>1238</v>
      </c>
    </row>
    <row r="5" spans="1:9" x14ac:dyDescent="0.25">
      <c r="A5" s="3" t="s">
        <v>3</v>
      </c>
      <c r="B5" s="22">
        <v>218</v>
      </c>
      <c r="C5" s="22">
        <v>2968</v>
      </c>
      <c r="D5" s="22">
        <v>0</v>
      </c>
      <c r="E5" s="22">
        <v>0</v>
      </c>
      <c r="F5" s="23">
        <v>102</v>
      </c>
      <c r="G5" s="23">
        <v>2312</v>
      </c>
      <c r="H5" s="22">
        <v>325</v>
      </c>
      <c r="I5" s="22">
        <v>5437</v>
      </c>
    </row>
    <row r="6" spans="1:9" x14ac:dyDescent="0.25">
      <c r="A6" s="3" t="s">
        <v>4</v>
      </c>
      <c r="B6" s="22">
        <v>623</v>
      </c>
      <c r="C6" s="22">
        <v>4579</v>
      </c>
      <c r="D6" s="22">
        <v>16</v>
      </c>
      <c r="E6" s="22">
        <v>187</v>
      </c>
      <c r="F6" s="23">
        <v>1379</v>
      </c>
      <c r="G6" s="23">
        <v>5212</v>
      </c>
      <c r="H6" s="22">
        <v>2156</v>
      </c>
      <c r="I6" s="22">
        <v>11718</v>
      </c>
    </row>
    <row r="7" spans="1:9" x14ac:dyDescent="0.25">
      <c r="A7" s="3" t="s">
        <v>5</v>
      </c>
      <c r="B7" s="22">
        <v>262</v>
      </c>
      <c r="C7" s="22">
        <v>3096</v>
      </c>
      <c r="D7" s="22">
        <v>112</v>
      </c>
      <c r="E7" s="22">
        <v>796</v>
      </c>
      <c r="F7" s="23">
        <v>132</v>
      </c>
      <c r="G7" s="23">
        <v>1127</v>
      </c>
      <c r="H7" s="22">
        <v>518</v>
      </c>
      <c r="I7" s="22">
        <v>5454</v>
      </c>
    </row>
    <row r="8" spans="1:9" x14ac:dyDescent="0.25">
      <c r="A8" s="3" t="s">
        <v>6</v>
      </c>
      <c r="B8" s="22">
        <v>31</v>
      </c>
      <c r="C8" s="22">
        <v>577</v>
      </c>
      <c r="D8" s="22">
        <v>0</v>
      </c>
      <c r="E8" s="22">
        <v>0</v>
      </c>
      <c r="F8" s="23">
        <v>0</v>
      </c>
      <c r="G8" s="23">
        <v>0</v>
      </c>
      <c r="H8" s="22">
        <v>31</v>
      </c>
      <c r="I8" s="22">
        <v>577</v>
      </c>
    </row>
    <row r="9" spans="1:9" x14ac:dyDescent="0.25">
      <c r="A9" s="3" t="s">
        <v>7</v>
      </c>
      <c r="B9" s="22">
        <v>126</v>
      </c>
      <c r="C9" s="22">
        <v>1315</v>
      </c>
      <c r="D9" s="22">
        <v>7</v>
      </c>
      <c r="E9" s="22">
        <v>34</v>
      </c>
      <c r="F9" s="23">
        <v>114</v>
      </c>
      <c r="G9" s="23">
        <v>726</v>
      </c>
      <c r="H9" s="22">
        <v>269</v>
      </c>
      <c r="I9" s="22">
        <v>2296</v>
      </c>
    </row>
    <row r="10" spans="1:9" x14ac:dyDescent="0.25">
      <c r="A10" s="3" t="s">
        <v>8</v>
      </c>
      <c r="B10" s="22">
        <v>120</v>
      </c>
      <c r="C10" s="22">
        <v>1578</v>
      </c>
      <c r="D10" s="22">
        <v>0</v>
      </c>
      <c r="E10" s="22">
        <v>0</v>
      </c>
      <c r="F10" s="23">
        <v>34</v>
      </c>
      <c r="G10" s="23">
        <v>169</v>
      </c>
      <c r="H10" s="22">
        <v>154</v>
      </c>
      <c r="I10" s="22">
        <v>1747</v>
      </c>
    </row>
    <row r="11" spans="1:9" x14ac:dyDescent="0.25">
      <c r="A11" s="3" t="s">
        <v>9</v>
      </c>
      <c r="B11" s="22">
        <v>57</v>
      </c>
      <c r="C11" s="22">
        <v>492</v>
      </c>
      <c r="D11" s="22">
        <v>10</v>
      </c>
      <c r="E11" s="22">
        <v>115</v>
      </c>
      <c r="F11" s="23">
        <v>57</v>
      </c>
      <c r="G11" s="23">
        <v>594</v>
      </c>
      <c r="H11" s="22">
        <v>152</v>
      </c>
      <c r="I11" s="22">
        <v>1518</v>
      </c>
    </row>
    <row r="12" spans="1:9" x14ac:dyDescent="0.25">
      <c r="A12" s="3" t="s">
        <v>10</v>
      </c>
      <c r="B12" s="22">
        <v>192</v>
      </c>
      <c r="C12" s="22">
        <v>1080</v>
      </c>
      <c r="D12" s="22">
        <v>25</v>
      </c>
      <c r="E12" s="22">
        <v>33</v>
      </c>
      <c r="F12" s="23">
        <v>127</v>
      </c>
      <c r="G12" s="23">
        <v>1047</v>
      </c>
      <c r="H12" s="22">
        <v>347</v>
      </c>
      <c r="I12" s="22">
        <v>2167</v>
      </c>
    </row>
    <row r="13" spans="1:9" x14ac:dyDescent="0.25">
      <c r="A13" s="4" t="s">
        <v>72</v>
      </c>
      <c r="B13" s="18">
        <f>SUM(B2:B12)</f>
        <v>2526</v>
      </c>
      <c r="C13" s="18">
        <f>SUM(C2:C12)</f>
        <v>24007</v>
      </c>
      <c r="D13" s="18">
        <f>SUM(D2:D12)</f>
        <v>215</v>
      </c>
      <c r="E13" s="18">
        <f>SUM(E2:E12)</f>
        <v>1418</v>
      </c>
      <c r="F13" s="18">
        <f t="shared" ref="F13:I13" si="0">SUM(F2:F12)</f>
        <v>2394</v>
      </c>
      <c r="G13" s="18">
        <f t="shared" si="0"/>
        <v>16850</v>
      </c>
      <c r="H13" s="18">
        <f t="shared" si="0"/>
        <v>5405</v>
      </c>
      <c r="I13" s="19">
        <f t="shared" si="0"/>
        <v>46616</v>
      </c>
    </row>
    <row r="14" spans="1:9" ht="25.5" customHeight="1" x14ac:dyDescent="0.25">
      <c r="A14" s="2" t="s">
        <v>63</v>
      </c>
      <c r="B14" s="2"/>
      <c r="C14" s="2"/>
      <c r="D14" s="2"/>
      <c r="E14" s="2"/>
      <c r="F14" s="2"/>
      <c r="G14" s="2"/>
      <c r="H14" s="2"/>
      <c r="I14" s="6"/>
    </row>
    <row r="15" spans="1:9" x14ac:dyDescent="0.25">
      <c r="A15" s="3" t="s">
        <v>11</v>
      </c>
      <c r="B15" s="24">
        <v>98</v>
      </c>
      <c r="C15" s="24">
        <v>441</v>
      </c>
      <c r="D15" s="24">
        <v>15</v>
      </c>
      <c r="E15" s="24">
        <v>32</v>
      </c>
      <c r="F15" s="25">
        <v>143</v>
      </c>
      <c r="G15" s="25">
        <v>1374</v>
      </c>
      <c r="H15" s="24">
        <v>298</v>
      </c>
      <c r="I15" s="24">
        <v>2564</v>
      </c>
    </row>
    <row r="16" spans="1:9" x14ac:dyDescent="0.25">
      <c r="A16" s="3" t="s">
        <v>12</v>
      </c>
      <c r="B16" s="24">
        <v>157</v>
      </c>
      <c r="C16" s="24">
        <v>3174</v>
      </c>
      <c r="D16" s="24">
        <v>69</v>
      </c>
      <c r="E16" s="24">
        <v>748</v>
      </c>
      <c r="F16" s="25">
        <v>184</v>
      </c>
      <c r="G16" s="25">
        <v>5183</v>
      </c>
      <c r="H16" s="24">
        <v>410</v>
      </c>
      <c r="I16" s="24">
        <v>9105</v>
      </c>
    </row>
    <row r="17" spans="1:9" x14ac:dyDescent="0.25">
      <c r="A17" s="3" t="s">
        <v>13</v>
      </c>
      <c r="B17" s="24">
        <v>134</v>
      </c>
      <c r="C17" s="24">
        <v>1180</v>
      </c>
      <c r="D17" s="24">
        <v>171</v>
      </c>
      <c r="E17" s="24">
        <v>640</v>
      </c>
      <c r="F17" s="25">
        <v>375</v>
      </c>
      <c r="G17" s="25">
        <v>4981</v>
      </c>
      <c r="H17" s="24">
        <v>745</v>
      </c>
      <c r="I17" s="24">
        <v>8105</v>
      </c>
    </row>
    <row r="18" spans="1:9" x14ac:dyDescent="0.25">
      <c r="A18" s="3" t="s">
        <v>14</v>
      </c>
      <c r="B18" s="24">
        <v>506</v>
      </c>
      <c r="C18" s="24">
        <v>5830</v>
      </c>
      <c r="D18" s="24">
        <v>6</v>
      </c>
      <c r="E18" s="24">
        <v>47</v>
      </c>
      <c r="F18" s="25">
        <v>58</v>
      </c>
      <c r="G18" s="25">
        <v>981</v>
      </c>
      <c r="H18" s="24">
        <v>574</v>
      </c>
      <c r="I18" s="24">
        <v>7049</v>
      </c>
    </row>
    <row r="19" spans="1:9" x14ac:dyDescent="0.25">
      <c r="A19" s="3" t="s">
        <v>15</v>
      </c>
      <c r="B19" s="24">
        <v>270</v>
      </c>
      <c r="C19" s="24">
        <v>2710</v>
      </c>
      <c r="D19" s="24">
        <v>19</v>
      </c>
      <c r="E19" s="24">
        <v>565</v>
      </c>
      <c r="F19" s="25">
        <v>215</v>
      </c>
      <c r="G19" s="25">
        <v>2071</v>
      </c>
      <c r="H19" s="24">
        <v>546</v>
      </c>
      <c r="I19" s="24">
        <v>7347</v>
      </c>
    </row>
    <row r="20" spans="1:9" x14ac:dyDescent="0.25">
      <c r="A20" s="3" t="s">
        <v>16</v>
      </c>
      <c r="B20" s="24">
        <v>543</v>
      </c>
      <c r="C20" s="24">
        <v>4946</v>
      </c>
      <c r="D20" s="24">
        <v>13</v>
      </c>
      <c r="E20" s="24">
        <v>230</v>
      </c>
      <c r="F20" s="25">
        <v>271</v>
      </c>
      <c r="G20" s="25">
        <v>6367</v>
      </c>
      <c r="H20" s="24">
        <v>828</v>
      </c>
      <c r="I20" s="24">
        <v>11553</v>
      </c>
    </row>
    <row r="21" spans="1:9" x14ac:dyDescent="0.25">
      <c r="A21" s="3" t="s">
        <v>17</v>
      </c>
      <c r="B21" s="24">
        <v>265</v>
      </c>
      <c r="C21" s="24">
        <v>5842</v>
      </c>
      <c r="D21" s="24">
        <v>27</v>
      </c>
      <c r="E21" s="24">
        <v>262</v>
      </c>
      <c r="F21" s="25">
        <v>382</v>
      </c>
      <c r="G21" s="25">
        <v>4799</v>
      </c>
      <c r="H21" s="24">
        <v>808</v>
      </c>
      <c r="I21" s="24">
        <v>16139</v>
      </c>
    </row>
    <row r="22" spans="1:9" x14ac:dyDescent="0.25">
      <c r="A22" s="3" t="s">
        <v>18</v>
      </c>
      <c r="B22" s="24">
        <v>450</v>
      </c>
      <c r="C22" s="24">
        <v>2840</v>
      </c>
      <c r="D22" s="24">
        <v>18</v>
      </c>
      <c r="E22" s="24">
        <v>132</v>
      </c>
      <c r="F22" s="25">
        <v>144</v>
      </c>
      <c r="G22" s="25">
        <v>1486</v>
      </c>
      <c r="H22" s="24">
        <v>750</v>
      </c>
      <c r="I22" s="24">
        <v>5190</v>
      </c>
    </row>
    <row r="23" spans="1:9" x14ac:dyDescent="0.25">
      <c r="A23" s="3" t="s">
        <v>19</v>
      </c>
      <c r="B23" s="24">
        <v>114</v>
      </c>
      <c r="C23" s="24">
        <v>1746</v>
      </c>
      <c r="D23" s="24">
        <v>26</v>
      </c>
      <c r="E23" s="24">
        <v>99</v>
      </c>
      <c r="F23" s="25">
        <v>225</v>
      </c>
      <c r="G23" s="25">
        <v>2380</v>
      </c>
      <c r="H23" s="24">
        <v>374</v>
      </c>
      <c r="I23" s="24">
        <v>4352</v>
      </c>
    </row>
    <row r="24" spans="1:9" x14ac:dyDescent="0.25">
      <c r="A24" s="3" t="s">
        <v>20</v>
      </c>
      <c r="B24" s="24">
        <v>235</v>
      </c>
      <c r="C24" s="24">
        <v>3455</v>
      </c>
      <c r="D24" s="24">
        <v>64</v>
      </c>
      <c r="E24" s="24">
        <v>640</v>
      </c>
      <c r="F24" s="25">
        <v>300</v>
      </c>
      <c r="G24" s="25">
        <v>7796</v>
      </c>
      <c r="H24" s="24">
        <v>599</v>
      </c>
      <c r="I24" s="24">
        <v>11891</v>
      </c>
    </row>
    <row r="25" spans="1:9" x14ac:dyDescent="0.25">
      <c r="A25" s="3" t="s">
        <v>21</v>
      </c>
      <c r="B25" s="24">
        <v>187</v>
      </c>
      <c r="C25" s="24">
        <v>1737</v>
      </c>
      <c r="D25" s="24">
        <v>33</v>
      </c>
      <c r="E25" s="24">
        <v>129</v>
      </c>
      <c r="F25" s="25">
        <v>233</v>
      </c>
      <c r="G25" s="25">
        <v>1890</v>
      </c>
      <c r="H25" s="24">
        <v>461</v>
      </c>
      <c r="I25" s="24">
        <v>4017</v>
      </c>
    </row>
    <row r="26" spans="1:9" x14ac:dyDescent="0.25">
      <c r="A26" s="3" t="s">
        <v>22</v>
      </c>
      <c r="B26" s="24">
        <v>321</v>
      </c>
      <c r="C26" s="24">
        <v>2512</v>
      </c>
      <c r="D26" s="24">
        <v>162</v>
      </c>
      <c r="E26" s="24">
        <v>791</v>
      </c>
      <c r="F26" s="25">
        <v>300</v>
      </c>
      <c r="G26" s="25">
        <v>5005</v>
      </c>
      <c r="H26" s="24">
        <v>793</v>
      </c>
      <c r="I26" s="24">
        <v>8508</v>
      </c>
    </row>
    <row r="27" spans="1:9" x14ac:dyDescent="0.25">
      <c r="A27" s="3" t="s">
        <v>23</v>
      </c>
      <c r="B27" s="24">
        <v>293</v>
      </c>
      <c r="C27" s="24">
        <v>1570</v>
      </c>
      <c r="D27" s="24">
        <v>82</v>
      </c>
      <c r="E27" s="24">
        <v>360</v>
      </c>
      <c r="F27" s="25">
        <v>180</v>
      </c>
      <c r="G27" s="25">
        <v>1079</v>
      </c>
      <c r="H27" s="24">
        <v>607</v>
      </c>
      <c r="I27" s="24">
        <v>4699</v>
      </c>
    </row>
    <row r="28" spans="1:9" x14ac:dyDescent="0.25">
      <c r="A28" s="3" t="s">
        <v>24</v>
      </c>
      <c r="B28" s="24">
        <v>403</v>
      </c>
      <c r="C28" s="24">
        <v>5145</v>
      </c>
      <c r="D28" s="24">
        <v>125</v>
      </c>
      <c r="E28" s="24">
        <v>481</v>
      </c>
      <c r="F28" s="25">
        <v>302</v>
      </c>
      <c r="G28" s="25">
        <v>4375</v>
      </c>
      <c r="H28" s="24">
        <v>866</v>
      </c>
      <c r="I28" s="24">
        <v>14350</v>
      </c>
    </row>
    <row r="29" spans="1:9" x14ac:dyDescent="0.25">
      <c r="A29" s="3" t="s">
        <v>69</v>
      </c>
      <c r="B29" s="26">
        <v>1523</v>
      </c>
      <c r="C29" s="26">
        <v>17203</v>
      </c>
      <c r="D29" s="26">
        <v>250</v>
      </c>
      <c r="E29" s="26">
        <v>1740</v>
      </c>
      <c r="F29" s="27">
        <v>771</v>
      </c>
      <c r="G29" s="27">
        <v>11777</v>
      </c>
      <c r="H29" s="26">
        <v>2822</v>
      </c>
      <c r="I29" s="26">
        <v>49385</v>
      </c>
    </row>
    <row r="30" spans="1:9" x14ac:dyDescent="0.25">
      <c r="A30" s="5"/>
      <c r="B30" s="8"/>
      <c r="I30" s="7"/>
    </row>
    <row r="31" spans="1:9" ht="30" x14ac:dyDescent="0.25">
      <c r="A31" s="2" t="s">
        <v>67</v>
      </c>
      <c r="B31" s="20" t="s">
        <v>74</v>
      </c>
      <c r="C31" s="20" t="s">
        <v>75</v>
      </c>
      <c r="D31" s="20" t="s">
        <v>76</v>
      </c>
      <c r="E31" s="21" t="s">
        <v>81</v>
      </c>
      <c r="F31" s="21" t="s">
        <v>77</v>
      </c>
      <c r="G31" s="21" t="s">
        <v>78</v>
      </c>
      <c r="H31" s="21" t="s">
        <v>79</v>
      </c>
      <c r="I31" s="17" t="s">
        <v>80</v>
      </c>
    </row>
    <row r="32" spans="1:9" x14ac:dyDescent="0.25">
      <c r="A32" s="3" t="s">
        <v>25</v>
      </c>
      <c r="B32" s="24">
        <v>291</v>
      </c>
      <c r="C32" s="24">
        <v>2662</v>
      </c>
      <c r="D32" s="24">
        <v>35</v>
      </c>
      <c r="E32" s="24">
        <v>335</v>
      </c>
      <c r="F32" s="25">
        <v>183</v>
      </c>
      <c r="G32" s="25">
        <v>3359</v>
      </c>
      <c r="H32" s="24">
        <v>557</v>
      </c>
      <c r="I32" s="24">
        <v>7440</v>
      </c>
    </row>
    <row r="33" spans="1:9" x14ac:dyDescent="0.25">
      <c r="A33" s="3" t="s">
        <v>26</v>
      </c>
      <c r="B33" s="24">
        <v>532</v>
      </c>
      <c r="C33" s="24">
        <v>5735</v>
      </c>
      <c r="D33" s="24">
        <v>7</v>
      </c>
      <c r="E33" s="24">
        <v>104</v>
      </c>
      <c r="F33" s="25">
        <v>172</v>
      </c>
      <c r="G33" s="25">
        <v>3192</v>
      </c>
      <c r="H33" s="24">
        <v>796</v>
      </c>
      <c r="I33" s="24">
        <v>12606</v>
      </c>
    </row>
    <row r="34" spans="1:9" x14ac:dyDescent="0.25">
      <c r="A34" s="3" t="s">
        <v>27</v>
      </c>
      <c r="B34" s="24">
        <v>167</v>
      </c>
      <c r="C34" s="24">
        <v>3202</v>
      </c>
      <c r="D34" s="24">
        <v>58</v>
      </c>
      <c r="E34" s="24">
        <v>352</v>
      </c>
      <c r="F34" s="25">
        <v>155</v>
      </c>
      <c r="G34" s="25">
        <v>1562</v>
      </c>
      <c r="H34" s="24">
        <v>411</v>
      </c>
      <c r="I34" s="24">
        <v>6251</v>
      </c>
    </row>
    <row r="35" spans="1:9" x14ac:dyDescent="0.25">
      <c r="A35" s="3" t="s">
        <v>28</v>
      </c>
      <c r="B35" s="24">
        <v>110</v>
      </c>
      <c r="C35" s="24">
        <v>2976</v>
      </c>
      <c r="D35" s="24">
        <v>37</v>
      </c>
      <c r="E35" s="24">
        <v>648</v>
      </c>
      <c r="F35" s="25">
        <v>192</v>
      </c>
      <c r="G35" s="25">
        <v>2494</v>
      </c>
      <c r="H35" s="24">
        <v>363</v>
      </c>
      <c r="I35" s="24">
        <v>6631</v>
      </c>
    </row>
    <row r="36" spans="1:9" x14ac:dyDescent="0.25">
      <c r="A36" s="3" t="s">
        <v>29</v>
      </c>
      <c r="B36" s="24">
        <v>463</v>
      </c>
      <c r="C36" s="24">
        <v>2984</v>
      </c>
      <c r="D36" s="24">
        <v>9</v>
      </c>
      <c r="E36" s="24">
        <v>60</v>
      </c>
      <c r="F36" s="25">
        <v>192</v>
      </c>
      <c r="G36" s="25">
        <v>2825</v>
      </c>
      <c r="H36" s="24">
        <v>664</v>
      </c>
      <c r="I36" s="24">
        <v>5869</v>
      </c>
    </row>
    <row r="37" spans="1:9" x14ac:dyDescent="0.25">
      <c r="A37" s="3" t="s">
        <v>30</v>
      </c>
      <c r="B37" s="24">
        <v>247</v>
      </c>
      <c r="C37" s="24">
        <v>1821</v>
      </c>
      <c r="D37" s="24">
        <v>13</v>
      </c>
      <c r="E37" s="24">
        <v>53</v>
      </c>
      <c r="F37" s="25">
        <v>170</v>
      </c>
      <c r="G37" s="25">
        <v>629</v>
      </c>
      <c r="H37" s="24">
        <v>438</v>
      </c>
      <c r="I37" s="24">
        <v>2694</v>
      </c>
    </row>
    <row r="38" spans="1:9" x14ac:dyDescent="0.25">
      <c r="A38" s="3" t="s">
        <v>31</v>
      </c>
      <c r="B38" s="24">
        <v>537</v>
      </c>
      <c r="C38" s="24">
        <v>1703</v>
      </c>
      <c r="D38" s="24">
        <v>64</v>
      </c>
      <c r="E38" s="24">
        <v>215</v>
      </c>
      <c r="F38" s="25">
        <v>315</v>
      </c>
      <c r="G38" s="25">
        <v>5565</v>
      </c>
      <c r="H38" s="24">
        <v>934</v>
      </c>
      <c r="I38" s="24">
        <v>8626</v>
      </c>
    </row>
    <row r="39" spans="1:9" x14ac:dyDescent="0.25">
      <c r="A39" s="4" t="s">
        <v>72</v>
      </c>
      <c r="B39" s="28">
        <f t="shared" ref="B39:I39" si="1">SUM(B15:B29,B32:B38)</f>
        <v>7846</v>
      </c>
      <c r="C39" s="28">
        <f t="shared" si="1"/>
        <v>81414</v>
      </c>
      <c r="D39" s="28">
        <f t="shared" si="1"/>
        <v>1303</v>
      </c>
      <c r="E39" s="28">
        <f>SUM(E15:E29,E32:E38)</f>
        <v>8663</v>
      </c>
      <c r="F39" s="28">
        <f t="shared" si="1"/>
        <v>5462</v>
      </c>
      <c r="G39" s="28">
        <f t="shared" si="1"/>
        <v>81170</v>
      </c>
      <c r="H39" s="28">
        <f t="shared" si="1"/>
        <v>15644</v>
      </c>
      <c r="I39" s="29">
        <f t="shared" si="1"/>
        <v>214371</v>
      </c>
    </row>
    <row r="40" spans="1:9" ht="30" customHeight="1" x14ac:dyDescent="0.25">
      <c r="A40" s="2" t="s">
        <v>64</v>
      </c>
      <c r="B40" s="2"/>
      <c r="C40" s="2"/>
      <c r="D40" s="2"/>
      <c r="E40" s="2"/>
      <c r="F40" s="2"/>
      <c r="G40" s="2"/>
      <c r="H40" s="2"/>
      <c r="I40" s="6"/>
    </row>
    <row r="41" spans="1:9" x14ac:dyDescent="0.25">
      <c r="A41" s="3" t="s">
        <v>32</v>
      </c>
      <c r="B41" s="24">
        <v>73</v>
      </c>
      <c r="C41" s="24">
        <v>1808</v>
      </c>
      <c r="D41" s="24">
        <v>57</v>
      </c>
      <c r="E41" s="24">
        <v>142</v>
      </c>
      <c r="F41" s="25">
        <v>172</v>
      </c>
      <c r="G41" s="25">
        <v>1684</v>
      </c>
      <c r="H41" s="24">
        <v>312</v>
      </c>
      <c r="I41" s="24">
        <v>3689</v>
      </c>
    </row>
    <row r="42" spans="1:9" x14ac:dyDescent="0.25">
      <c r="A42" s="3" t="s">
        <v>33</v>
      </c>
      <c r="B42" s="24">
        <v>283</v>
      </c>
      <c r="C42" s="24">
        <v>1251</v>
      </c>
      <c r="D42" s="24">
        <v>31</v>
      </c>
      <c r="E42" s="24">
        <v>138</v>
      </c>
      <c r="F42" s="25">
        <v>142</v>
      </c>
      <c r="G42" s="25">
        <v>2421</v>
      </c>
      <c r="H42" s="24">
        <v>464</v>
      </c>
      <c r="I42" s="24">
        <v>4637</v>
      </c>
    </row>
    <row r="43" spans="1:9" x14ac:dyDescent="0.25">
      <c r="A43" s="3" t="s">
        <v>70</v>
      </c>
      <c r="B43" s="24">
        <v>372</v>
      </c>
      <c r="C43" s="24">
        <v>1664</v>
      </c>
      <c r="D43" s="24">
        <v>48</v>
      </c>
      <c r="E43" s="24">
        <v>159</v>
      </c>
      <c r="F43" s="25">
        <v>188</v>
      </c>
      <c r="G43" s="25">
        <v>3308</v>
      </c>
      <c r="H43" s="24">
        <v>623</v>
      </c>
      <c r="I43" s="24">
        <v>5824</v>
      </c>
    </row>
    <row r="44" spans="1:9" x14ac:dyDescent="0.25">
      <c r="A44" s="3" t="s">
        <v>34</v>
      </c>
      <c r="B44" s="24">
        <v>229</v>
      </c>
      <c r="C44" s="24">
        <v>4193</v>
      </c>
      <c r="D44" s="24">
        <v>2</v>
      </c>
      <c r="E44" s="24">
        <v>8</v>
      </c>
      <c r="F44" s="25">
        <v>112</v>
      </c>
      <c r="G44" s="25">
        <v>1192</v>
      </c>
      <c r="H44" s="24">
        <v>343</v>
      </c>
      <c r="I44" s="24">
        <v>5393</v>
      </c>
    </row>
    <row r="45" spans="1:9" x14ac:dyDescent="0.25">
      <c r="A45" s="3" t="s">
        <v>35</v>
      </c>
      <c r="B45" s="24">
        <v>51</v>
      </c>
      <c r="C45" s="24">
        <v>706</v>
      </c>
      <c r="D45" s="24">
        <v>24</v>
      </c>
      <c r="E45" s="24">
        <v>263</v>
      </c>
      <c r="F45" s="25">
        <v>101</v>
      </c>
      <c r="G45" s="25">
        <v>1586</v>
      </c>
      <c r="H45" s="24">
        <v>185</v>
      </c>
      <c r="I45" s="24">
        <v>2914</v>
      </c>
    </row>
    <row r="46" spans="1:9" x14ac:dyDescent="0.25">
      <c r="A46" s="3" t="s">
        <v>36</v>
      </c>
      <c r="B46" s="24">
        <v>61</v>
      </c>
      <c r="C46" s="24">
        <v>255</v>
      </c>
      <c r="D46" s="24">
        <v>0</v>
      </c>
      <c r="E46" s="24">
        <v>0</v>
      </c>
      <c r="F46" s="25">
        <v>34</v>
      </c>
      <c r="G46" s="25">
        <v>128</v>
      </c>
      <c r="H46" s="24">
        <v>96</v>
      </c>
      <c r="I46" s="24">
        <v>406</v>
      </c>
    </row>
    <row r="47" spans="1:9" x14ac:dyDescent="0.25">
      <c r="A47" s="3" t="s">
        <v>37</v>
      </c>
      <c r="B47" s="24">
        <v>200</v>
      </c>
      <c r="C47" s="24">
        <v>1041</v>
      </c>
      <c r="D47" s="24">
        <v>3</v>
      </c>
      <c r="E47" s="24">
        <v>40</v>
      </c>
      <c r="F47" s="25">
        <v>21</v>
      </c>
      <c r="G47" s="25">
        <v>301</v>
      </c>
      <c r="H47" s="24">
        <v>299</v>
      </c>
      <c r="I47" s="24">
        <v>2828</v>
      </c>
    </row>
    <row r="48" spans="1:9" x14ac:dyDescent="0.25">
      <c r="A48" s="3" t="s">
        <v>38</v>
      </c>
      <c r="B48" s="24">
        <v>28</v>
      </c>
      <c r="C48" s="24">
        <v>571</v>
      </c>
      <c r="D48" s="24">
        <v>24</v>
      </c>
      <c r="E48" s="24">
        <v>765</v>
      </c>
      <c r="F48" s="25">
        <v>180</v>
      </c>
      <c r="G48" s="25">
        <v>4142</v>
      </c>
      <c r="H48" s="24">
        <v>257</v>
      </c>
      <c r="I48" s="24">
        <v>5634</v>
      </c>
    </row>
    <row r="49" spans="1:9" x14ac:dyDescent="0.25">
      <c r="A49" s="4" t="s">
        <v>72</v>
      </c>
      <c r="B49" s="30">
        <f>SUM(B41:B48)</f>
        <v>1297</v>
      </c>
      <c r="C49" s="30">
        <f>SUM(C41:C48)</f>
        <v>11489</v>
      </c>
      <c r="D49" s="30">
        <f>SUM(D41:D48)</f>
        <v>189</v>
      </c>
      <c r="E49" s="30">
        <f>SUM(E41:E48)</f>
        <v>1515</v>
      </c>
      <c r="F49" s="30">
        <f t="shared" ref="F49:H49" si="2">SUM(F41:F48)</f>
        <v>950</v>
      </c>
      <c r="G49" s="30">
        <f t="shared" si="2"/>
        <v>14762</v>
      </c>
      <c r="H49" s="30">
        <f t="shared" si="2"/>
        <v>2579</v>
      </c>
      <c r="I49" s="30">
        <f>SUM(I41:I48)</f>
        <v>31325</v>
      </c>
    </row>
    <row r="50" spans="1:9" ht="30" customHeight="1" x14ac:dyDescent="0.25">
      <c r="A50" s="2" t="s">
        <v>65</v>
      </c>
      <c r="B50" s="2"/>
      <c r="C50" s="2"/>
      <c r="D50" s="2"/>
      <c r="E50" s="9"/>
      <c r="F50" s="9"/>
      <c r="G50" s="9"/>
      <c r="H50" s="9"/>
      <c r="I50" s="11"/>
    </row>
    <row r="51" spans="1:9" x14ac:dyDescent="0.25">
      <c r="A51" s="3" t="s">
        <v>39</v>
      </c>
      <c r="B51" s="31">
        <v>623</v>
      </c>
      <c r="C51" s="31">
        <v>5190</v>
      </c>
      <c r="D51" s="31">
        <v>38</v>
      </c>
      <c r="E51" s="31">
        <v>95</v>
      </c>
      <c r="F51" s="32">
        <v>225</v>
      </c>
      <c r="G51" s="32">
        <v>4240</v>
      </c>
      <c r="H51" s="31">
        <v>900</v>
      </c>
      <c r="I51" s="31">
        <v>10131</v>
      </c>
    </row>
    <row r="52" spans="1:9" x14ac:dyDescent="0.25">
      <c r="A52" s="3" t="s">
        <v>40</v>
      </c>
      <c r="B52" s="31">
        <v>377</v>
      </c>
      <c r="C52" s="31">
        <v>4656</v>
      </c>
      <c r="D52" s="31">
        <v>4</v>
      </c>
      <c r="E52" s="31">
        <v>14</v>
      </c>
      <c r="F52" s="32">
        <v>201</v>
      </c>
      <c r="G52" s="32">
        <v>2845</v>
      </c>
      <c r="H52" s="31">
        <v>584</v>
      </c>
      <c r="I52" s="31">
        <v>7730</v>
      </c>
    </row>
    <row r="53" spans="1:9" x14ac:dyDescent="0.25">
      <c r="A53" s="3" t="s">
        <v>41</v>
      </c>
      <c r="B53" s="31">
        <v>125</v>
      </c>
      <c r="C53" s="31">
        <v>827</v>
      </c>
      <c r="D53" s="31">
        <v>93</v>
      </c>
      <c r="E53" s="31">
        <v>723</v>
      </c>
      <c r="F53" s="32">
        <v>62</v>
      </c>
      <c r="G53" s="32">
        <v>386</v>
      </c>
      <c r="H53" s="31">
        <v>614</v>
      </c>
      <c r="I53" s="31">
        <v>2688</v>
      </c>
    </row>
    <row r="54" spans="1:9" x14ac:dyDescent="0.25">
      <c r="A54" s="3" t="s">
        <v>42</v>
      </c>
      <c r="B54" s="31">
        <v>180</v>
      </c>
      <c r="C54" s="31">
        <v>2298</v>
      </c>
      <c r="D54" s="31">
        <v>20</v>
      </c>
      <c r="E54" s="31">
        <v>81</v>
      </c>
      <c r="F54" s="32">
        <v>236</v>
      </c>
      <c r="G54" s="32">
        <v>3028</v>
      </c>
      <c r="H54" s="31">
        <v>478</v>
      </c>
      <c r="I54" s="31">
        <v>6974</v>
      </c>
    </row>
    <row r="55" spans="1:9" x14ac:dyDescent="0.25">
      <c r="A55" s="3" t="s">
        <v>43</v>
      </c>
      <c r="B55" s="31">
        <v>593</v>
      </c>
      <c r="C55" s="31">
        <v>3902</v>
      </c>
      <c r="D55" s="31">
        <v>61</v>
      </c>
      <c r="E55" s="31">
        <v>1509</v>
      </c>
      <c r="F55" s="32">
        <v>359</v>
      </c>
      <c r="G55" s="32">
        <v>9209</v>
      </c>
      <c r="H55" s="31">
        <v>1048</v>
      </c>
      <c r="I55" s="31">
        <v>17751</v>
      </c>
    </row>
    <row r="56" spans="1:9" x14ac:dyDescent="0.25">
      <c r="A56" s="3" t="s">
        <v>44</v>
      </c>
      <c r="B56" s="31">
        <v>531</v>
      </c>
      <c r="C56" s="31">
        <v>6243</v>
      </c>
      <c r="D56" s="31">
        <v>113</v>
      </c>
      <c r="E56" s="31">
        <v>858</v>
      </c>
      <c r="F56" s="32">
        <v>299</v>
      </c>
      <c r="G56" s="32">
        <v>6849</v>
      </c>
      <c r="H56" s="31">
        <v>950</v>
      </c>
      <c r="I56" s="31">
        <v>14681</v>
      </c>
    </row>
    <row r="57" spans="1:9" x14ac:dyDescent="0.25">
      <c r="A57" s="3" t="s">
        <v>45</v>
      </c>
      <c r="B57" s="31">
        <v>179</v>
      </c>
      <c r="C57" s="31">
        <v>2598</v>
      </c>
      <c r="D57" s="31">
        <v>60</v>
      </c>
      <c r="E57" s="31">
        <v>590</v>
      </c>
      <c r="F57" s="32">
        <v>320</v>
      </c>
      <c r="G57" s="32">
        <v>4223</v>
      </c>
      <c r="H57" s="31">
        <v>564</v>
      </c>
      <c r="I57" s="31">
        <v>8008</v>
      </c>
    </row>
    <row r="58" spans="1:9" x14ac:dyDescent="0.25">
      <c r="A58" s="3" t="s">
        <v>46</v>
      </c>
      <c r="B58" s="31">
        <v>129</v>
      </c>
      <c r="C58" s="31">
        <v>1265</v>
      </c>
      <c r="D58" s="31">
        <v>93</v>
      </c>
      <c r="E58" s="31">
        <v>146</v>
      </c>
      <c r="F58" s="32">
        <v>356</v>
      </c>
      <c r="G58" s="32">
        <v>1081</v>
      </c>
      <c r="H58" s="31">
        <v>643</v>
      </c>
      <c r="I58" s="31">
        <v>3287</v>
      </c>
    </row>
    <row r="59" spans="1:9" x14ac:dyDescent="0.25">
      <c r="A59" s="4" t="s">
        <v>72</v>
      </c>
      <c r="B59" s="33">
        <f>SUM(B51:B58)</f>
        <v>2737</v>
      </c>
      <c r="C59" s="33">
        <f>SUM(C51:C58)</f>
        <v>26979</v>
      </c>
      <c r="D59" s="33">
        <f>SUM(D51:D58)</f>
        <v>482</v>
      </c>
      <c r="E59" s="33">
        <f>SUM(E51:E58)</f>
        <v>4016</v>
      </c>
      <c r="F59" s="33">
        <f t="shared" ref="F59:I59" si="3">SUM(F51:F58)</f>
        <v>2058</v>
      </c>
      <c r="G59" s="33">
        <f t="shared" si="3"/>
        <v>31861</v>
      </c>
      <c r="H59" s="33">
        <f t="shared" si="3"/>
        <v>5781</v>
      </c>
      <c r="I59" s="33">
        <f t="shared" si="3"/>
        <v>71250</v>
      </c>
    </row>
    <row r="60" spans="1:9" ht="30" x14ac:dyDescent="0.25">
      <c r="A60" s="2" t="s">
        <v>66</v>
      </c>
      <c r="B60" s="20" t="s">
        <v>74</v>
      </c>
      <c r="C60" s="20" t="s">
        <v>75</v>
      </c>
      <c r="D60" s="20" t="s">
        <v>76</v>
      </c>
      <c r="E60" s="21" t="s">
        <v>81</v>
      </c>
      <c r="F60" s="21" t="s">
        <v>77</v>
      </c>
      <c r="G60" s="21" t="s">
        <v>78</v>
      </c>
      <c r="H60" s="21" t="s">
        <v>79</v>
      </c>
      <c r="I60" s="17" t="s">
        <v>80</v>
      </c>
    </row>
    <row r="61" spans="1:9" x14ac:dyDescent="0.25">
      <c r="A61" s="3" t="s">
        <v>47</v>
      </c>
      <c r="B61" s="22">
        <v>204</v>
      </c>
      <c r="C61" s="22">
        <v>2395</v>
      </c>
      <c r="D61" s="22">
        <v>28</v>
      </c>
      <c r="E61" s="22">
        <v>440</v>
      </c>
      <c r="F61" s="23">
        <v>145</v>
      </c>
      <c r="G61" s="23">
        <v>3178</v>
      </c>
      <c r="H61" s="22">
        <v>391</v>
      </c>
      <c r="I61" s="22">
        <v>6177</v>
      </c>
    </row>
    <row r="62" spans="1:9" x14ac:dyDescent="0.25">
      <c r="A62" s="3" t="s">
        <v>71</v>
      </c>
      <c r="B62" s="22">
        <v>761</v>
      </c>
      <c r="C62" s="22">
        <v>3223</v>
      </c>
      <c r="D62" s="22">
        <v>410</v>
      </c>
      <c r="E62" s="22">
        <v>1051</v>
      </c>
      <c r="F62" s="23">
        <v>441</v>
      </c>
      <c r="G62" s="23">
        <v>2534</v>
      </c>
      <c r="H62" s="22">
        <v>1793</v>
      </c>
      <c r="I62" s="22">
        <v>7242</v>
      </c>
    </row>
    <row r="63" spans="1:9" x14ac:dyDescent="0.25">
      <c r="A63" s="3" t="s">
        <v>48</v>
      </c>
      <c r="B63" s="22">
        <v>81</v>
      </c>
      <c r="C63" s="22">
        <v>1072</v>
      </c>
      <c r="D63" s="22">
        <v>31</v>
      </c>
      <c r="E63" s="22">
        <v>312</v>
      </c>
      <c r="F63" s="23">
        <v>180</v>
      </c>
      <c r="G63" s="23">
        <v>3044</v>
      </c>
      <c r="H63" s="22">
        <v>294</v>
      </c>
      <c r="I63" s="22">
        <v>4503</v>
      </c>
    </row>
    <row r="64" spans="1:9" x14ac:dyDescent="0.25">
      <c r="A64" s="3" t="s">
        <v>49</v>
      </c>
      <c r="B64" s="22">
        <v>279</v>
      </c>
      <c r="C64" s="22">
        <v>1727</v>
      </c>
      <c r="D64" s="22">
        <v>37</v>
      </c>
      <c r="E64" s="22">
        <v>128</v>
      </c>
      <c r="F64" s="23">
        <v>119</v>
      </c>
      <c r="G64" s="23">
        <v>1511</v>
      </c>
      <c r="H64" s="22">
        <v>443</v>
      </c>
      <c r="I64" s="22">
        <v>3919</v>
      </c>
    </row>
    <row r="65" spans="1:9" x14ac:dyDescent="0.25">
      <c r="A65" s="3" t="s">
        <v>50</v>
      </c>
      <c r="B65" s="22">
        <v>132</v>
      </c>
      <c r="C65" s="22">
        <v>1414</v>
      </c>
      <c r="D65" s="22">
        <v>17</v>
      </c>
      <c r="E65" s="22">
        <v>117</v>
      </c>
      <c r="F65" s="23">
        <v>230</v>
      </c>
      <c r="G65" s="23">
        <v>4226</v>
      </c>
      <c r="H65" s="22">
        <v>403</v>
      </c>
      <c r="I65" s="22">
        <v>6605</v>
      </c>
    </row>
    <row r="66" spans="1:9" x14ac:dyDescent="0.25">
      <c r="A66" s="3" t="s">
        <v>51</v>
      </c>
      <c r="B66" s="22">
        <v>47</v>
      </c>
      <c r="C66" s="22">
        <v>395</v>
      </c>
      <c r="D66" s="22">
        <v>15</v>
      </c>
      <c r="E66" s="22">
        <v>116</v>
      </c>
      <c r="F66" s="23">
        <v>129</v>
      </c>
      <c r="G66" s="23">
        <v>666</v>
      </c>
      <c r="H66" s="22">
        <v>193</v>
      </c>
      <c r="I66" s="22">
        <v>1247</v>
      </c>
    </row>
    <row r="67" spans="1:9" x14ac:dyDescent="0.25">
      <c r="A67" s="3" t="s">
        <v>52</v>
      </c>
      <c r="B67" s="22">
        <v>302</v>
      </c>
      <c r="C67" s="22">
        <v>2760</v>
      </c>
      <c r="D67" s="22">
        <v>96</v>
      </c>
      <c r="E67" s="22">
        <v>842</v>
      </c>
      <c r="F67" s="23">
        <v>138</v>
      </c>
      <c r="G67" s="23">
        <v>800</v>
      </c>
      <c r="H67" s="22">
        <v>580</v>
      </c>
      <c r="I67" s="22">
        <v>5245</v>
      </c>
    </row>
    <row r="68" spans="1:9" x14ac:dyDescent="0.25">
      <c r="A68" s="3" t="s">
        <v>53</v>
      </c>
      <c r="B68" s="22">
        <v>275</v>
      </c>
      <c r="C68" s="22">
        <v>3486</v>
      </c>
      <c r="D68" s="22">
        <v>15</v>
      </c>
      <c r="E68" s="22">
        <v>71</v>
      </c>
      <c r="F68" s="23">
        <v>85</v>
      </c>
      <c r="G68" s="23">
        <v>1501</v>
      </c>
      <c r="H68" s="22">
        <v>411</v>
      </c>
      <c r="I68" s="22">
        <v>6712</v>
      </c>
    </row>
    <row r="69" spans="1:9" x14ac:dyDescent="0.25">
      <c r="A69" s="3" t="s">
        <v>54</v>
      </c>
      <c r="B69" s="22">
        <v>239</v>
      </c>
      <c r="C69" s="22">
        <v>1339</v>
      </c>
      <c r="D69" s="22">
        <v>6</v>
      </c>
      <c r="E69" s="22">
        <v>67</v>
      </c>
      <c r="F69" s="23">
        <v>59</v>
      </c>
      <c r="G69" s="23">
        <v>1671</v>
      </c>
      <c r="H69" s="22">
        <v>304</v>
      </c>
      <c r="I69" s="22">
        <v>3077</v>
      </c>
    </row>
    <row r="70" spans="1:9" x14ac:dyDescent="0.25">
      <c r="A70" s="3" t="s">
        <v>55</v>
      </c>
      <c r="B70" s="22">
        <v>17</v>
      </c>
      <c r="C70" s="22">
        <v>314</v>
      </c>
      <c r="D70" s="22">
        <v>0</v>
      </c>
      <c r="E70" s="22">
        <v>0</v>
      </c>
      <c r="F70" s="23">
        <v>25</v>
      </c>
      <c r="G70" s="23">
        <v>305</v>
      </c>
      <c r="H70" s="22">
        <v>44</v>
      </c>
      <c r="I70" s="22">
        <v>729</v>
      </c>
    </row>
    <row r="71" spans="1:9" x14ac:dyDescent="0.25">
      <c r="A71" s="3" t="s">
        <v>56</v>
      </c>
      <c r="B71" s="22">
        <v>115</v>
      </c>
      <c r="C71" s="22">
        <v>917</v>
      </c>
      <c r="D71" s="22">
        <v>11</v>
      </c>
      <c r="E71" s="22">
        <v>59</v>
      </c>
      <c r="F71" s="23">
        <v>111</v>
      </c>
      <c r="G71" s="23">
        <v>1951</v>
      </c>
      <c r="H71" s="22">
        <v>246</v>
      </c>
      <c r="I71" s="22">
        <v>3252</v>
      </c>
    </row>
    <row r="72" spans="1:9" x14ac:dyDescent="0.25">
      <c r="A72" s="3" t="s">
        <v>57</v>
      </c>
      <c r="B72" s="22">
        <v>205</v>
      </c>
      <c r="C72" s="22">
        <v>2483</v>
      </c>
      <c r="D72" s="22">
        <v>1</v>
      </c>
      <c r="E72" s="22">
        <v>49</v>
      </c>
      <c r="F72" s="23">
        <v>171</v>
      </c>
      <c r="G72" s="23">
        <v>1931</v>
      </c>
      <c r="H72" s="22">
        <v>383</v>
      </c>
      <c r="I72" s="22">
        <v>4764</v>
      </c>
    </row>
    <row r="73" spans="1:9" x14ac:dyDescent="0.25">
      <c r="A73" s="3" t="s">
        <v>58</v>
      </c>
      <c r="B73" s="22">
        <v>286</v>
      </c>
      <c r="C73" s="22">
        <v>3259</v>
      </c>
      <c r="D73" s="22">
        <v>193</v>
      </c>
      <c r="E73" s="22">
        <v>1396</v>
      </c>
      <c r="F73" s="23">
        <v>355</v>
      </c>
      <c r="G73" s="23">
        <v>3287</v>
      </c>
      <c r="H73" s="22">
        <v>855</v>
      </c>
      <c r="I73" s="22">
        <v>8475</v>
      </c>
    </row>
    <row r="74" spans="1:9" x14ac:dyDescent="0.25">
      <c r="A74" s="3" t="s">
        <v>59</v>
      </c>
      <c r="B74" s="22">
        <v>738</v>
      </c>
      <c r="C74" s="22">
        <v>4169</v>
      </c>
      <c r="D74" s="22">
        <v>50</v>
      </c>
      <c r="E74" s="22">
        <v>525</v>
      </c>
      <c r="F74" s="23">
        <v>64</v>
      </c>
      <c r="G74" s="23">
        <v>782</v>
      </c>
      <c r="H74" s="22">
        <v>852</v>
      </c>
      <c r="I74" s="22">
        <v>5476</v>
      </c>
    </row>
    <row r="75" spans="1:9" x14ac:dyDescent="0.25">
      <c r="A75" s="3" t="s">
        <v>60</v>
      </c>
      <c r="B75" s="22">
        <v>22</v>
      </c>
      <c r="C75" s="22">
        <v>170</v>
      </c>
      <c r="D75" s="22">
        <v>1</v>
      </c>
      <c r="E75" s="22">
        <v>35</v>
      </c>
      <c r="F75" s="23">
        <v>71</v>
      </c>
      <c r="G75" s="23">
        <v>559</v>
      </c>
      <c r="H75" s="22">
        <v>108</v>
      </c>
      <c r="I75" s="22">
        <v>842</v>
      </c>
    </row>
    <row r="76" spans="1:9" x14ac:dyDescent="0.25">
      <c r="A76" s="3" t="s">
        <v>61</v>
      </c>
      <c r="B76" s="22">
        <v>102</v>
      </c>
      <c r="C76" s="22">
        <v>448</v>
      </c>
      <c r="D76" s="22">
        <v>0</v>
      </c>
      <c r="E76" s="22">
        <v>0</v>
      </c>
      <c r="F76" s="23">
        <v>70</v>
      </c>
      <c r="G76" s="23">
        <v>564</v>
      </c>
      <c r="H76" s="22">
        <v>172</v>
      </c>
      <c r="I76" s="22">
        <v>1012</v>
      </c>
    </row>
    <row r="77" spans="1:9" x14ac:dyDescent="0.25">
      <c r="A77" s="3" t="s">
        <v>62</v>
      </c>
      <c r="B77" s="22">
        <v>403</v>
      </c>
      <c r="C77" s="22">
        <v>3055</v>
      </c>
      <c r="D77" s="22">
        <v>16</v>
      </c>
      <c r="E77" s="22">
        <v>70</v>
      </c>
      <c r="F77" s="23">
        <v>257</v>
      </c>
      <c r="G77" s="23">
        <v>3097</v>
      </c>
      <c r="H77" s="22">
        <v>692</v>
      </c>
      <c r="I77" s="22">
        <v>7050</v>
      </c>
    </row>
    <row r="78" spans="1:9" x14ac:dyDescent="0.25">
      <c r="A78" s="4" t="s">
        <v>72</v>
      </c>
      <c r="B78" s="28">
        <f>SUM(B61:B77)</f>
        <v>4208</v>
      </c>
      <c r="C78" s="28">
        <f>SUM(C61:C77)</f>
        <v>32626</v>
      </c>
      <c r="D78" s="28">
        <f>SUM(D61:D77)</f>
        <v>927</v>
      </c>
      <c r="E78" s="28">
        <f>SUM(E61:E77)</f>
        <v>5278</v>
      </c>
      <c r="F78" s="28">
        <f t="shared" ref="F78:I78" si="4">SUM(F61:F77)</f>
        <v>2650</v>
      </c>
      <c r="G78" s="28">
        <f t="shared" si="4"/>
        <v>31607</v>
      </c>
      <c r="H78" s="28">
        <f t="shared" si="4"/>
        <v>8164</v>
      </c>
      <c r="I78" s="28">
        <f t="shared" si="4"/>
        <v>76327</v>
      </c>
    </row>
    <row r="79" spans="1:9" x14ac:dyDescent="0.25">
      <c r="I79" s="10"/>
    </row>
    <row r="80" spans="1:9" x14ac:dyDescent="0.25">
      <c r="A80" s="15" t="s">
        <v>73</v>
      </c>
      <c r="B80" s="16">
        <f t="shared" ref="B80:I80" si="5">SUM(B13,B39,B49,B59,B78)</f>
        <v>18614</v>
      </c>
      <c r="C80" s="16">
        <f t="shared" si="5"/>
        <v>176515</v>
      </c>
      <c r="D80" s="16">
        <f t="shared" si="5"/>
        <v>3116</v>
      </c>
      <c r="E80" s="16">
        <f>SUM(E13,E39,E49,E59,E78)</f>
        <v>20890</v>
      </c>
      <c r="F80" s="16">
        <f t="shared" si="5"/>
        <v>13514</v>
      </c>
      <c r="G80" s="16">
        <f t="shared" si="5"/>
        <v>176250</v>
      </c>
      <c r="H80" s="16">
        <f t="shared" si="5"/>
        <v>37573</v>
      </c>
      <c r="I80" s="16">
        <f t="shared" si="5"/>
        <v>439889</v>
      </c>
    </row>
    <row r="81" spans="1:9" x14ac:dyDescent="0.25">
      <c r="A81" s="12"/>
      <c r="B81" s="13"/>
      <c r="C81" s="14"/>
      <c r="D81" s="14"/>
      <c r="E81" s="13"/>
      <c r="F81" s="13"/>
      <c r="G81" s="13"/>
      <c r="H81" s="13"/>
      <c r="I81" s="13"/>
    </row>
    <row r="82" spans="1:9" x14ac:dyDescent="0.25">
      <c r="A82" s="5"/>
    </row>
  </sheetData>
  <pageMargins left="0.25" right="0.25" top="0.75" bottom="0.75" header="0.3" footer="0.3"/>
  <pageSetup orientation="landscape" r:id="rId1"/>
  <headerFooter>
    <oddHeader>&amp;L&amp;18Member Library Programs 2024</oddHeader>
    <firstHeader>&amp;C&amp;18Member Library Information 2024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A3A86-84EA-43EC-9723-D5DA04A585DC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customXml/itemProps2.xml><?xml version="1.0" encoding="utf-8"?>
<ds:datastoreItem xmlns:ds="http://schemas.openxmlformats.org/officeDocument/2006/customXml" ds:itemID="{309CD7EF-3430-40AF-839A-C2A7EADA5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DB4DA5-0557-40F1-A3D4-3FF36481E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2026-01-22T20:05:32Z</cp:lastPrinted>
  <dcterms:created xsi:type="dcterms:W3CDTF">2025-11-21T14:00:28Z</dcterms:created>
  <dcterms:modified xsi:type="dcterms:W3CDTF">2026-02-02T20:20:19Z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