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nacosta\Desktop\"/>
    </mc:Choice>
  </mc:AlternateContent>
  <xr:revisionPtr revIDLastSave="0" documentId="8_{EAB08F0B-9728-486B-95C0-0F3318EDEEEF}" xr6:coauthVersionLast="47" xr6:coauthVersionMax="47" xr10:uidLastSave="{00000000-0000-0000-0000-000000000000}"/>
  <bookViews>
    <workbookView xWindow="-120" yWindow="-120" windowWidth="20730" windowHeight="11040" xr2:uid="{00000000-000D-0000-FFFF-FFFF00000000}"/>
  </bookViews>
  <sheets>
    <sheet name="eBooks" sheetId="12" r:id="rId1"/>
    <sheet name="eAudio" sheetId="13" r:id="rId2"/>
    <sheet name="eVideo" sheetId="14" state="hidden" r:id="rId3"/>
    <sheet name="eMagazine" sheetId="19" r:id="rId4"/>
    <sheet name="Spending worksheet" sheetId="23" r:id="rId5"/>
    <sheet name="RLA" sheetId="20" r:id="rId6"/>
    <sheet name="Systemwide charts " sheetId="7" r:id="rId7"/>
    <sheet name="Wait time" sheetId="21" r:id="rId8"/>
    <sheet name="New users" sheetId="18" r:id="rId9"/>
    <sheet name="Unique users" sheetId="17" r:id="rId10"/>
    <sheet name="Holds" sheetId="22" r:id="rId1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4" i="22" l="1"/>
  <c r="AG14" i="22"/>
  <c r="AH14" i="22"/>
  <c r="AH4" i="22"/>
  <c r="AH5" i="22"/>
  <c r="AH6" i="22"/>
  <c r="AH7" i="22"/>
  <c r="AH8" i="22"/>
  <c r="AH9" i="22"/>
  <c r="AH10" i="22"/>
  <c r="AH11" i="22"/>
  <c r="AH12" i="22"/>
  <c r="AH13" i="22"/>
  <c r="AD14" i="22"/>
  <c r="AE13" i="22" s="1"/>
  <c r="AC3" i="22"/>
  <c r="AH3" i="22"/>
  <c r="W93" i="13"/>
  <c r="O93" i="17"/>
  <c r="N93" i="18"/>
  <c r="NC74" i="20"/>
  <c r="ND4" i="20"/>
  <c r="ND5" i="20"/>
  <c r="ND6" i="20"/>
  <c r="ND7" i="20"/>
  <c r="ND8" i="20"/>
  <c r="ND9" i="20"/>
  <c r="ND10" i="20"/>
  <c r="ND11" i="20"/>
  <c r="ND12" i="20"/>
  <c r="ND13" i="20"/>
  <c r="ND14" i="20"/>
  <c r="ND15" i="20"/>
  <c r="ND16" i="20"/>
  <c r="ND17" i="20"/>
  <c r="ND18" i="20"/>
  <c r="ND19" i="20"/>
  <c r="ND20" i="20"/>
  <c r="ND21" i="20"/>
  <c r="ND22" i="20"/>
  <c r="ND23" i="20"/>
  <c r="ND24" i="20"/>
  <c r="ND25" i="20"/>
  <c r="ND26" i="20"/>
  <c r="ND27" i="20"/>
  <c r="ND28" i="20"/>
  <c r="ND29" i="20"/>
  <c r="ND30" i="20"/>
  <c r="ND31" i="20"/>
  <c r="ND32" i="20"/>
  <c r="ND33" i="20"/>
  <c r="ND34" i="20"/>
  <c r="ND35" i="20"/>
  <c r="ND36" i="20"/>
  <c r="ND37" i="20"/>
  <c r="ND38" i="20"/>
  <c r="ND39" i="20"/>
  <c r="ND40" i="20"/>
  <c r="ND41" i="20"/>
  <c r="ND42" i="20"/>
  <c r="ND43" i="20"/>
  <c r="ND44" i="20"/>
  <c r="ND45" i="20"/>
  <c r="ND46" i="20"/>
  <c r="ND47" i="20"/>
  <c r="ND48" i="20"/>
  <c r="ND49" i="20"/>
  <c r="ND50" i="20"/>
  <c r="ND51" i="20"/>
  <c r="ND52" i="20"/>
  <c r="ND53" i="20"/>
  <c r="ND54" i="20"/>
  <c r="ND55" i="20"/>
  <c r="ND56" i="20"/>
  <c r="ND57" i="20"/>
  <c r="ND58" i="20"/>
  <c r="ND59" i="20"/>
  <c r="ND60" i="20"/>
  <c r="ND61" i="20"/>
  <c r="ND62" i="20"/>
  <c r="ND63" i="20"/>
  <c r="ND64" i="20"/>
  <c r="ND65" i="20"/>
  <c r="ND66" i="20"/>
  <c r="ND67" i="20"/>
  <c r="ND68" i="20"/>
  <c r="ND69" i="20"/>
  <c r="ND70" i="20"/>
  <c r="ND71" i="20"/>
  <c r="ND72" i="20"/>
  <c r="ND73" i="20"/>
  <c r="ND3" i="20"/>
  <c r="ND74" i="20" s="1"/>
  <c r="MY74" i="20"/>
  <c r="MZ4" i="20"/>
  <c r="MZ5" i="20"/>
  <c r="MZ6" i="20"/>
  <c r="MZ7" i="20"/>
  <c r="MZ8" i="20"/>
  <c r="MZ9" i="20"/>
  <c r="MZ10" i="20"/>
  <c r="MZ11" i="20"/>
  <c r="MZ12" i="20"/>
  <c r="MZ13" i="20"/>
  <c r="MZ14" i="20"/>
  <c r="MZ15" i="20"/>
  <c r="MZ16" i="20"/>
  <c r="MZ17" i="20"/>
  <c r="MZ18" i="20"/>
  <c r="MZ19" i="20"/>
  <c r="MZ20" i="20"/>
  <c r="MZ21" i="20"/>
  <c r="MZ22" i="20"/>
  <c r="MZ23" i="20"/>
  <c r="MZ24" i="20"/>
  <c r="MZ25" i="20"/>
  <c r="MZ26" i="20"/>
  <c r="MZ27" i="20"/>
  <c r="MZ28" i="20"/>
  <c r="MZ29" i="20"/>
  <c r="MZ30" i="20"/>
  <c r="MZ31" i="20"/>
  <c r="MZ32" i="20"/>
  <c r="MZ33" i="20"/>
  <c r="MZ34" i="20"/>
  <c r="MZ35" i="20"/>
  <c r="MZ36" i="20"/>
  <c r="MZ37" i="20"/>
  <c r="MZ38" i="20"/>
  <c r="MZ39" i="20"/>
  <c r="MZ40" i="20"/>
  <c r="MZ41" i="20"/>
  <c r="MZ42" i="20"/>
  <c r="MZ43" i="20"/>
  <c r="MZ44" i="20"/>
  <c r="MZ45" i="20"/>
  <c r="MZ46" i="20"/>
  <c r="MZ47" i="20"/>
  <c r="MZ48" i="20"/>
  <c r="MZ49" i="20"/>
  <c r="MZ50" i="20"/>
  <c r="MZ51" i="20"/>
  <c r="MZ52" i="20"/>
  <c r="MZ53" i="20"/>
  <c r="MZ54" i="20"/>
  <c r="MZ55" i="20"/>
  <c r="MZ56" i="20"/>
  <c r="MZ57" i="20"/>
  <c r="MZ58" i="20"/>
  <c r="MZ59" i="20"/>
  <c r="MZ60" i="20"/>
  <c r="MZ61" i="20"/>
  <c r="MZ62" i="20"/>
  <c r="MZ63" i="20"/>
  <c r="MZ64" i="20"/>
  <c r="MZ65" i="20"/>
  <c r="MZ66" i="20"/>
  <c r="MZ67" i="20"/>
  <c r="MZ68" i="20"/>
  <c r="MZ69" i="20"/>
  <c r="MZ70" i="20"/>
  <c r="MZ71" i="20"/>
  <c r="MZ72" i="20"/>
  <c r="MZ73" i="20"/>
  <c r="MZ3" i="20"/>
  <c r="MZ74" i="20" s="1"/>
  <c r="NB74" i="20"/>
  <c r="MX74" i="20"/>
  <c r="NA74" i="20"/>
  <c r="MW74" i="20"/>
  <c r="M73" i="19"/>
  <c r="X93" i="13"/>
  <c r="X93" i="12"/>
  <c r="I5" i="23"/>
  <c r="D5" i="23"/>
  <c r="F5" i="23" s="1"/>
  <c r="U93" i="13"/>
  <c r="R93" i="13"/>
  <c r="T93" i="12"/>
  <c r="Y14" i="22"/>
  <c r="Z12" i="22" s="1"/>
  <c r="AA14" i="22"/>
  <c r="AB14" i="22"/>
  <c r="AC4" i="22"/>
  <c r="AC5" i="22"/>
  <c r="AC6" i="22"/>
  <c r="AC7" i="22"/>
  <c r="AC8" i="22"/>
  <c r="AC9" i="22"/>
  <c r="AC10" i="22"/>
  <c r="AC11" i="22"/>
  <c r="AC12" i="22"/>
  <c r="AC13" i="22"/>
  <c r="N93" i="17"/>
  <c r="M93" i="18"/>
  <c r="L73" i="19"/>
  <c r="W93" i="12"/>
  <c r="MO74" i="20"/>
  <c r="MP74" i="20"/>
  <c r="MQ74" i="20"/>
  <c r="MS74" i="20"/>
  <c r="MT74" i="20"/>
  <c r="MU74" i="20"/>
  <c r="MV4" i="20"/>
  <c r="MV5" i="20"/>
  <c r="MV6" i="20"/>
  <c r="MV7" i="20"/>
  <c r="MV8" i="20"/>
  <c r="MV9" i="20"/>
  <c r="MV10" i="20"/>
  <c r="MV11" i="20"/>
  <c r="MV12" i="20"/>
  <c r="MV13" i="20"/>
  <c r="MV14" i="20"/>
  <c r="MV15" i="20"/>
  <c r="MV16" i="20"/>
  <c r="MV17" i="20"/>
  <c r="MV18" i="20"/>
  <c r="MV19" i="20"/>
  <c r="MV20" i="20"/>
  <c r="MV21" i="20"/>
  <c r="MV22" i="20"/>
  <c r="MV23" i="20"/>
  <c r="MV24" i="20"/>
  <c r="MV25" i="20"/>
  <c r="MV26" i="20"/>
  <c r="MV27" i="20"/>
  <c r="MV28" i="20"/>
  <c r="MV29" i="20"/>
  <c r="MV30" i="20"/>
  <c r="MV31" i="20"/>
  <c r="MV32" i="20"/>
  <c r="MV33" i="20"/>
  <c r="MV34" i="20"/>
  <c r="MV35" i="20"/>
  <c r="MV36" i="20"/>
  <c r="MV37" i="20"/>
  <c r="MV38" i="20"/>
  <c r="MV39" i="20"/>
  <c r="MV40" i="20"/>
  <c r="MV41" i="20"/>
  <c r="MV42" i="20"/>
  <c r="MV43" i="20"/>
  <c r="MV44" i="20"/>
  <c r="MV45" i="20"/>
  <c r="MV46" i="20"/>
  <c r="MV47" i="20"/>
  <c r="MV48" i="20"/>
  <c r="MV49" i="20"/>
  <c r="MV50" i="20"/>
  <c r="MV51" i="20"/>
  <c r="MV52" i="20"/>
  <c r="MV53" i="20"/>
  <c r="MV54" i="20"/>
  <c r="MV55" i="20"/>
  <c r="MV56" i="20"/>
  <c r="MV57" i="20"/>
  <c r="MV58" i="20"/>
  <c r="MV59" i="20"/>
  <c r="MV60" i="20"/>
  <c r="MV61" i="20"/>
  <c r="MV62" i="20"/>
  <c r="MV63" i="20"/>
  <c r="MV64" i="20"/>
  <c r="MV65" i="20"/>
  <c r="MV66" i="20"/>
  <c r="MV67" i="20"/>
  <c r="MV68" i="20"/>
  <c r="MV69" i="20"/>
  <c r="MV70" i="20"/>
  <c r="MV71" i="20"/>
  <c r="MV72" i="20"/>
  <c r="MV73" i="20"/>
  <c r="MR4" i="20"/>
  <c r="MR5" i="20"/>
  <c r="MR6" i="20"/>
  <c r="MR7" i="20"/>
  <c r="MR8" i="20"/>
  <c r="MR9" i="20"/>
  <c r="MR10" i="20"/>
  <c r="MR11" i="20"/>
  <c r="MR12" i="20"/>
  <c r="MR13" i="20"/>
  <c r="MR14" i="20"/>
  <c r="MR15" i="20"/>
  <c r="MR16" i="20"/>
  <c r="MR17" i="20"/>
  <c r="MR18" i="20"/>
  <c r="MR19" i="20"/>
  <c r="MR20" i="20"/>
  <c r="MR21" i="20"/>
  <c r="MR22" i="20"/>
  <c r="MR23" i="20"/>
  <c r="MR24" i="20"/>
  <c r="MR25" i="20"/>
  <c r="MR26" i="20"/>
  <c r="MR27" i="20"/>
  <c r="MR28" i="20"/>
  <c r="MR29" i="20"/>
  <c r="MR30" i="20"/>
  <c r="MR31" i="20"/>
  <c r="MR32" i="20"/>
  <c r="MR33" i="20"/>
  <c r="MR34" i="20"/>
  <c r="MR35" i="20"/>
  <c r="MR36" i="20"/>
  <c r="MR37" i="20"/>
  <c r="MR38" i="20"/>
  <c r="MR39" i="20"/>
  <c r="MR40" i="20"/>
  <c r="MR41" i="20"/>
  <c r="MR42" i="20"/>
  <c r="MR43" i="20"/>
  <c r="MR44" i="20"/>
  <c r="MR45" i="20"/>
  <c r="MR46" i="20"/>
  <c r="MR47" i="20"/>
  <c r="MR48" i="20"/>
  <c r="MR49" i="20"/>
  <c r="MR50" i="20"/>
  <c r="MR51" i="20"/>
  <c r="MR52" i="20"/>
  <c r="MR53" i="20"/>
  <c r="MR54" i="20"/>
  <c r="MR55" i="20"/>
  <c r="MR56" i="20"/>
  <c r="MR57" i="20"/>
  <c r="MR58" i="20"/>
  <c r="MR59" i="20"/>
  <c r="MR60" i="20"/>
  <c r="MR61" i="20"/>
  <c r="MR62" i="20"/>
  <c r="MR63" i="20"/>
  <c r="MR64" i="20"/>
  <c r="MR65" i="20"/>
  <c r="MR66" i="20"/>
  <c r="MR67" i="20"/>
  <c r="MR68" i="20"/>
  <c r="MR69" i="20"/>
  <c r="MR70" i="20"/>
  <c r="MR71" i="20"/>
  <c r="MR72" i="20"/>
  <c r="MR73" i="20"/>
  <c r="MV3" i="20"/>
  <c r="MR3" i="20"/>
  <c r="I4" i="23"/>
  <c r="D4" i="23"/>
  <c r="F4" i="23" s="1"/>
  <c r="MH74" i="20"/>
  <c r="MI74" i="20"/>
  <c r="MK74" i="20"/>
  <c r="ML74" i="20"/>
  <c r="MM74" i="20"/>
  <c r="MG74" i="20"/>
  <c r="MN4" i="20"/>
  <c r="MN5" i="20"/>
  <c r="MN6" i="20"/>
  <c r="MN7" i="20"/>
  <c r="MN8" i="20"/>
  <c r="MN9" i="20"/>
  <c r="MN10" i="20"/>
  <c r="MN11" i="20"/>
  <c r="MN12" i="20"/>
  <c r="MN13" i="20"/>
  <c r="MN14" i="20"/>
  <c r="MN15" i="20"/>
  <c r="MN16" i="20"/>
  <c r="MN17" i="20"/>
  <c r="MN18" i="20"/>
  <c r="MN19" i="20"/>
  <c r="MN20" i="20"/>
  <c r="MN21" i="20"/>
  <c r="MN22" i="20"/>
  <c r="MN23" i="20"/>
  <c r="MN24" i="20"/>
  <c r="MN25" i="20"/>
  <c r="MN26" i="20"/>
  <c r="MN27" i="20"/>
  <c r="MN28" i="20"/>
  <c r="MN29" i="20"/>
  <c r="MN30" i="20"/>
  <c r="MN31" i="20"/>
  <c r="MN32" i="20"/>
  <c r="MN33" i="20"/>
  <c r="MN34" i="20"/>
  <c r="MN35" i="20"/>
  <c r="MN36" i="20"/>
  <c r="MN37" i="20"/>
  <c r="MN38" i="20"/>
  <c r="MN39" i="20"/>
  <c r="MN40" i="20"/>
  <c r="MN41" i="20"/>
  <c r="MN42" i="20"/>
  <c r="MN43" i="20"/>
  <c r="MN44" i="20"/>
  <c r="MN45" i="20"/>
  <c r="MN46" i="20"/>
  <c r="MN47" i="20"/>
  <c r="MN48" i="20"/>
  <c r="MN49" i="20"/>
  <c r="MN50" i="20"/>
  <c r="MN51" i="20"/>
  <c r="MN52" i="20"/>
  <c r="MN53" i="20"/>
  <c r="MN54" i="20"/>
  <c r="MN55" i="20"/>
  <c r="MN56" i="20"/>
  <c r="MN57" i="20"/>
  <c r="MN58" i="20"/>
  <c r="MN59" i="20"/>
  <c r="MN60" i="20"/>
  <c r="MN61" i="20"/>
  <c r="MN62" i="20"/>
  <c r="MN63" i="20"/>
  <c r="MN64" i="20"/>
  <c r="MN65" i="20"/>
  <c r="MN66" i="20"/>
  <c r="MN67" i="20"/>
  <c r="MN68" i="20"/>
  <c r="MN69" i="20"/>
  <c r="MN70" i="20"/>
  <c r="MN71" i="20"/>
  <c r="MN72" i="20"/>
  <c r="MN73" i="20"/>
  <c r="MN3" i="20"/>
  <c r="MJ4" i="20"/>
  <c r="MJ5" i="20"/>
  <c r="MJ6" i="20"/>
  <c r="MJ7" i="20"/>
  <c r="MJ8" i="20"/>
  <c r="MJ9" i="20"/>
  <c r="MJ10" i="20"/>
  <c r="MJ11" i="20"/>
  <c r="MJ12" i="20"/>
  <c r="MJ13" i="20"/>
  <c r="MJ14" i="20"/>
  <c r="MJ15" i="20"/>
  <c r="MJ16" i="20"/>
  <c r="MJ17" i="20"/>
  <c r="MJ18" i="20"/>
  <c r="MJ19" i="20"/>
  <c r="MJ20" i="20"/>
  <c r="MJ21" i="20"/>
  <c r="MJ22" i="20"/>
  <c r="MJ23" i="20"/>
  <c r="MJ24" i="20"/>
  <c r="MJ25" i="20"/>
  <c r="MJ26" i="20"/>
  <c r="MJ27" i="20"/>
  <c r="MJ28" i="20"/>
  <c r="MJ29" i="20"/>
  <c r="MJ30" i="20"/>
  <c r="MJ31" i="20"/>
  <c r="MJ32" i="20"/>
  <c r="MJ33" i="20"/>
  <c r="MJ34" i="20"/>
  <c r="MJ35" i="20"/>
  <c r="MJ36" i="20"/>
  <c r="MJ37" i="20"/>
  <c r="MJ38" i="20"/>
  <c r="MJ39" i="20"/>
  <c r="MJ40" i="20"/>
  <c r="MJ41" i="20"/>
  <c r="MJ42" i="20"/>
  <c r="MJ43" i="20"/>
  <c r="MJ44" i="20"/>
  <c r="MJ45" i="20"/>
  <c r="MJ46" i="20"/>
  <c r="MJ47" i="20"/>
  <c r="MJ48" i="20"/>
  <c r="MJ49" i="20"/>
  <c r="MJ50" i="20"/>
  <c r="MJ51" i="20"/>
  <c r="MJ52" i="20"/>
  <c r="MJ53" i="20"/>
  <c r="MJ54" i="20"/>
  <c r="MJ55" i="20"/>
  <c r="MJ56" i="20"/>
  <c r="MJ57" i="20"/>
  <c r="MJ58" i="20"/>
  <c r="MJ59" i="20"/>
  <c r="MJ60" i="20"/>
  <c r="MJ61" i="20"/>
  <c r="MJ62" i="20"/>
  <c r="MJ63" i="20"/>
  <c r="MJ64" i="20"/>
  <c r="MJ65" i="20"/>
  <c r="MJ66" i="20"/>
  <c r="MJ67" i="20"/>
  <c r="MJ68" i="20"/>
  <c r="MJ69" i="20"/>
  <c r="MJ70" i="20"/>
  <c r="MJ71" i="20"/>
  <c r="MJ72" i="20"/>
  <c r="MJ73" i="20"/>
  <c r="MJ3" i="20"/>
  <c r="V14" i="22"/>
  <c r="W14" i="22"/>
  <c r="T14" i="22"/>
  <c r="U5" i="22" s="1"/>
  <c r="X3" i="22"/>
  <c r="X4" i="22"/>
  <c r="X5" i="22"/>
  <c r="X6" i="22"/>
  <c r="X7" i="22"/>
  <c r="X8" i="22"/>
  <c r="X9" i="22"/>
  <c r="X10" i="22"/>
  <c r="X11" i="22"/>
  <c r="X12" i="22"/>
  <c r="X13" i="22"/>
  <c r="M93" i="17"/>
  <c r="L93" i="18"/>
  <c r="K73" i="19"/>
  <c r="D6" i="23"/>
  <c r="F6" i="23" s="1"/>
  <c r="V93" i="13"/>
  <c r="V93" i="12"/>
  <c r="I6" i="23"/>
  <c r="D7" i="23"/>
  <c r="F7" i="23" s="1"/>
  <c r="D8" i="23"/>
  <c r="F8" i="23" s="1"/>
  <c r="D9" i="23"/>
  <c r="F9" i="23" s="1"/>
  <c r="D10" i="23"/>
  <c r="F10" i="23" s="1"/>
  <c r="I10" i="23"/>
  <c r="I9" i="23"/>
  <c r="I8" i="23"/>
  <c r="I7" i="23"/>
  <c r="MF4" i="20"/>
  <c r="MF5" i="20"/>
  <c r="MF6" i="20"/>
  <c r="MF7" i="20"/>
  <c r="MF8" i="20"/>
  <c r="MF9" i="20"/>
  <c r="MF10" i="20"/>
  <c r="MF11" i="20"/>
  <c r="MF12" i="20"/>
  <c r="MF13" i="20"/>
  <c r="MF14" i="20"/>
  <c r="MF15" i="20"/>
  <c r="MF16" i="20"/>
  <c r="MF17" i="20"/>
  <c r="MF18" i="20"/>
  <c r="MF19" i="20"/>
  <c r="MF20" i="20"/>
  <c r="MF21" i="20"/>
  <c r="MF22" i="20"/>
  <c r="MF23" i="20"/>
  <c r="MF24" i="20"/>
  <c r="MF25" i="20"/>
  <c r="MF26" i="20"/>
  <c r="MF27" i="20"/>
  <c r="MF28" i="20"/>
  <c r="MF29" i="20"/>
  <c r="MF30" i="20"/>
  <c r="MF31" i="20"/>
  <c r="MF32" i="20"/>
  <c r="MF33" i="20"/>
  <c r="MF34" i="20"/>
  <c r="MF35" i="20"/>
  <c r="MF36" i="20"/>
  <c r="MF37" i="20"/>
  <c r="MF38" i="20"/>
  <c r="MF39" i="20"/>
  <c r="MF40" i="20"/>
  <c r="MF41" i="20"/>
  <c r="MF42" i="20"/>
  <c r="MF43" i="20"/>
  <c r="MF44" i="20"/>
  <c r="MF45" i="20"/>
  <c r="MF46" i="20"/>
  <c r="MF47" i="20"/>
  <c r="MF48" i="20"/>
  <c r="MF49" i="20"/>
  <c r="MF50" i="20"/>
  <c r="MF51" i="20"/>
  <c r="MF52" i="20"/>
  <c r="MF53" i="20"/>
  <c r="MF54" i="20"/>
  <c r="MF55" i="20"/>
  <c r="MF56" i="20"/>
  <c r="MF57" i="20"/>
  <c r="MF58" i="20"/>
  <c r="MF59" i="20"/>
  <c r="MF60" i="20"/>
  <c r="MF61" i="20"/>
  <c r="MF62" i="20"/>
  <c r="MF63" i="20"/>
  <c r="MF64" i="20"/>
  <c r="MF65" i="20"/>
  <c r="MF66" i="20"/>
  <c r="MF67" i="20"/>
  <c r="MF68" i="20"/>
  <c r="MF69" i="20"/>
  <c r="MF70" i="20"/>
  <c r="MF71" i="20"/>
  <c r="MF72" i="20"/>
  <c r="MF73" i="20"/>
  <c r="MF3" i="20"/>
  <c r="MC74" i="20"/>
  <c r="MD74" i="20"/>
  <c r="ME74" i="20"/>
  <c r="MB4" i="20"/>
  <c r="MB5" i="20"/>
  <c r="MB6" i="20"/>
  <c r="MB7" i="20"/>
  <c r="MB8" i="20"/>
  <c r="MB9" i="20"/>
  <c r="MB10" i="20"/>
  <c r="MB11" i="20"/>
  <c r="MB12" i="20"/>
  <c r="MB13" i="20"/>
  <c r="MB14" i="20"/>
  <c r="MB15" i="20"/>
  <c r="MB16" i="20"/>
  <c r="MB17" i="20"/>
  <c r="MB18" i="20"/>
  <c r="MB19" i="20"/>
  <c r="MB20" i="20"/>
  <c r="MB21" i="20"/>
  <c r="MB22" i="20"/>
  <c r="MB23" i="20"/>
  <c r="MB24" i="20"/>
  <c r="MB25" i="20"/>
  <c r="MB26" i="20"/>
  <c r="MB27" i="20"/>
  <c r="MB28" i="20"/>
  <c r="MB29" i="20"/>
  <c r="MB30" i="20"/>
  <c r="MB31" i="20"/>
  <c r="MB32" i="20"/>
  <c r="MB33" i="20"/>
  <c r="MB34" i="20"/>
  <c r="MB35" i="20"/>
  <c r="MB36" i="20"/>
  <c r="MB37" i="20"/>
  <c r="MB38" i="20"/>
  <c r="MB39" i="20"/>
  <c r="MB40" i="20"/>
  <c r="MB41" i="20"/>
  <c r="MB42" i="20"/>
  <c r="MB43" i="20"/>
  <c r="MB44" i="20"/>
  <c r="MB45" i="20"/>
  <c r="MB46" i="20"/>
  <c r="MB47" i="20"/>
  <c r="MB48" i="20"/>
  <c r="MB49" i="20"/>
  <c r="MB50" i="20"/>
  <c r="MB51" i="20"/>
  <c r="MB52" i="20"/>
  <c r="MB53" i="20"/>
  <c r="MB54" i="20"/>
  <c r="MB55" i="20"/>
  <c r="MB56" i="20"/>
  <c r="MB57" i="20"/>
  <c r="MB58" i="20"/>
  <c r="MB59" i="20"/>
  <c r="MB60" i="20"/>
  <c r="MB61" i="20"/>
  <c r="MB62" i="20"/>
  <c r="MB63" i="20"/>
  <c r="MB64" i="20"/>
  <c r="MB65" i="20"/>
  <c r="MB66" i="20"/>
  <c r="MB67" i="20"/>
  <c r="MB68" i="20"/>
  <c r="MB69" i="20"/>
  <c r="MB70" i="20"/>
  <c r="MB71" i="20"/>
  <c r="MB72" i="20"/>
  <c r="MB73" i="20"/>
  <c r="MB3" i="20"/>
  <c r="MA74" i="20"/>
  <c r="LZ74" i="20"/>
  <c r="LY74" i="20"/>
  <c r="Q14" i="22"/>
  <c r="R14" i="22"/>
  <c r="O14" i="22"/>
  <c r="P13" i="22" s="1"/>
  <c r="S4" i="22"/>
  <c r="S5" i="22"/>
  <c r="S6" i="22"/>
  <c r="S7" i="22"/>
  <c r="S8" i="22"/>
  <c r="S9" i="22"/>
  <c r="S10" i="22"/>
  <c r="S11" i="22"/>
  <c r="S12" i="22"/>
  <c r="S13" i="22"/>
  <c r="P9" i="22"/>
  <c r="S3" i="22"/>
  <c r="N3" i="22"/>
  <c r="L93" i="17"/>
  <c r="K93" i="18"/>
  <c r="J73" i="19"/>
  <c r="U93" i="12"/>
  <c r="K93" i="17"/>
  <c r="J93" i="18"/>
  <c r="I73" i="19"/>
  <c r="T93" i="13"/>
  <c r="M14" i="22"/>
  <c r="L14" i="22"/>
  <c r="J14" i="22"/>
  <c r="K6" i="22" s="1"/>
  <c r="N4" i="22"/>
  <c r="N5" i="22"/>
  <c r="N6" i="22"/>
  <c r="N7" i="22"/>
  <c r="N8" i="22"/>
  <c r="N9" i="22"/>
  <c r="N10" i="22"/>
  <c r="N11" i="22"/>
  <c r="N12" i="22"/>
  <c r="N13" i="22"/>
  <c r="I3" i="22"/>
  <c r="LX4" i="20"/>
  <c r="LX5" i="20"/>
  <c r="LX6" i="20"/>
  <c r="LX7" i="20"/>
  <c r="LX8" i="20"/>
  <c r="LX9" i="20"/>
  <c r="LX10" i="20"/>
  <c r="LX11" i="20"/>
  <c r="LX12" i="20"/>
  <c r="LX13" i="20"/>
  <c r="LX14" i="20"/>
  <c r="LX15" i="20"/>
  <c r="LX16" i="20"/>
  <c r="LX17" i="20"/>
  <c r="LX18" i="20"/>
  <c r="LX19" i="20"/>
  <c r="LX20" i="20"/>
  <c r="LX21" i="20"/>
  <c r="LX22" i="20"/>
  <c r="LX23" i="20"/>
  <c r="LX24" i="20"/>
  <c r="LX25" i="20"/>
  <c r="LX26" i="20"/>
  <c r="LX27" i="20"/>
  <c r="LX28" i="20"/>
  <c r="LX29" i="20"/>
  <c r="LX30" i="20"/>
  <c r="LX31" i="20"/>
  <c r="LX32" i="20"/>
  <c r="LX33" i="20"/>
  <c r="LX34" i="20"/>
  <c r="LX35" i="20"/>
  <c r="LX36" i="20"/>
  <c r="LX37" i="20"/>
  <c r="LX38" i="20"/>
  <c r="LX39" i="20"/>
  <c r="LX40" i="20"/>
  <c r="LX41" i="20"/>
  <c r="LX42" i="20"/>
  <c r="LX43" i="20"/>
  <c r="LX44" i="20"/>
  <c r="LX45" i="20"/>
  <c r="LX46" i="20"/>
  <c r="LX47" i="20"/>
  <c r="LX48" i="20"/>
  <c r="LX49" i="20"/>
  <c r="LX50" i="20"/>
  <c r="LX51" i="20"/>
  <c r="LX52" i="20"/>
  <c r="LX53" i="20"/>
  <c r="LX54" i="20"/>
  <c r="LX55" i="20"/>
  <c r="LX56" i="20"/>
  <c r="LX57" i="20"/>
  <c r="LX58" i="20"/>
  <c r="LX59" i="20"/>
  <c r="LX60" i="20"/>
  <c r="LX61" i="20"/>
  <c r="LX62" i="20"/>
  <c r="LX63" i="20"/>
  <c r="LX64" i="20"/>
  <c r="LX65" i="20"/>
  <c r="LX66" i="20"/>
  <c r="LX67" i="20"/>
  <c r="LX68" i="20"/>
  <c r="LX69" i="20"/>
  <c r="LX70" i="20"/>
  <c r="LX71" i="20"/>
  <c r="LX72" i="20"/>
  <c r="LX73" i="20"/>
  <c r="LX3" i="20"/>
  <c r="LT4" i="20"/>
  <c r="LT5" i="20"/>
  <c r="LT6" i="20"/>
  <c r="LT7" i="20"/>
  <c r="LT8" i="20"/>
  <c r="LT9" i="20"/>
  <c r="LT10" i="20"/>
  <c r="LT11" i="20"/>
  <c r="LT12" i="20"/>
  <c r="LT13" i="20"/>
  <c r="LT14" i="20"/>
  <c r="LT15" i="20"/>
  <c r="LT16" i="20"/>
  <c r="LT17" i="20"/>
  <c r="LT18" i="20"/>
  <c r="LT19" i="20"/>
  <c r="LT20" i="20"/>
  <c r="LT21" i="20"/>
  <c r="LT22" i="20"/>
  <c r="LT23" i="20"/>
  <c r="LT24" i="20"/>
  <c r="LT25" i="20"/>
  <c r="LT26" i="20"/>
  <c r="LT27" i="20"/>
  <c r="LT28" i="20"/>
  <c r="LT29" i="20"/>
  <c r="LT30" i="20"/>
  <c r="LT31" i="20"/>
  <c r="LT32" i="20"/>
  <c r="LT33" i="20"/>
  <c r="LT34" i="20"/>
  <c r="LT35" i="20"/>
  <c r="LT36" i="20"/>
  <c r="LT37" i="20"/>
  <c r="LT38" i="20"/>
  <c r="LT39" i="20"/>
  <c r="LT40" i="20"/>
  <c r="LT41" i="20"/>
  <c r="LT42" i="20"/>
  <c r="LT43" i="20"/>
  <c r="LT44" i="20"/>
  <c r="LT45" i="20"/>
  <c r="LT46" i="20"/>
  <c r="LT47" i="20"/>
  <c r="LT48" i="20"/>
  <c r="LT49" i="20"/>
  <c r="LT50" i="20"/>
  <c r="LT51" i="20"/>
  <c r="LT52" i="20"/>
  <c r="LT53" i="20"/>
  <c r="LT54" i="20"/>
  <c r="LT55" i="20"/>
  <c r="LT56" i="20"/>
  <c r="LT57" i="20"/>
  <c r="LT58" i="20"/>
  <c r="LT59" i="20"/>
  <c r="LT60" i="20"/>
  <c r="LT61" i="20"/>
  <c r="LT62" i="20"/>
  <c r="LT63" i="20"/>
  <c r="LT64" i="20"/>
  <c r="LT65" i="20"/>
  <c r="LT66" i="20"/>
  <c r="LT67" i="20"/>
  <c r="LT68" i="20"/>
  <c r="LT69" i="20"/>
  <c r="LT70" i="20"/>
  <c r="LT71" i="20"/>
  <c r="LT72" i="20"/>
  <c r="LT73" i="20"/>
  <c r="LT3" i="20"/>
  <c r="LR74" i="20"/>
  <c r="LS74" i="20"/>
  <c r="LU74" i="20"/>
  <c r="LV74" i="20"/>
  <c r="LW74" i="20"/>
  <c r="LQ74" i="20"/>
  <c r="H14" i="22"/>
  <c r="G14" i="22"/>
  <c r="E14" i="22"/>
  <c r="F13" i="22" s="1"/>
  <c r="I4" i="22"/>
  <c r="I5" i="22"/>
  <c r="I6" i="22"/>
  <c r="I7" i="22"/>
  <c r="I8" i="22"/>
  <c r="I9" i="22"/>
  <c r="I10" i="22"/>
  <c r="I11" i="22"/>
  <c r="I12" i="22"/>
  <c r="I13" i="22"/>
  <c r="J93" i="17"/>
  <c r="I93" i="18"/>
  <c r="LI74" i="20"/>
  <c r="LJ74" i="20"/>
  <c r="LK74" i="20"/>
  <c r="LM74" i="20"/>
  <c r="LN74" i="20"/>
  <c r="LO74" i="20"/>
  <c r="LP4" i="20"/>
  <c r="LP5" i="20"/>
  <c r="LP6" i="20"/>
  <c r="LP7" i="20"/>
  <c r="LP8" i="20"/>
  <c r="LP9" i="20"/>
  <c r="LP10" i="20"/>
  <c r="LP11" i="20"/>
  <c r="LP12" i="20"/>
  <c r="LP13" i="20"/>
  <c r="LP14" i="20"/>
  <c r="LP15" i="20"/>
  <c r="LP16" i="20"/>
  <c r="LP17" i="20"/>
  <c r="LP18" i="20"/>
  <c r="LP19" i="20"/>
  <c r="LP20" i="20"/>
  <c r="LP21" i="20"/>
  <c r="LP22" i="20"/>
  <c r="LP23" i="20"/>
  <c r="LP24" i="20"/>
  <c r="LP25" i="20"/>
  <c r="LP26" i="20"/>
  <c r="LP27" i="20"/>
  <c r="LP28" i="20"/>
  <c r="LP29" i="20"/>
  <c r="LP30" i="20"/>
  <c r="LP31" i="20"/>
  <c r="LP32" i="20"/>
  <c r="LP33" i="20"/>
  <c r="LP34" i="20"/>
  <c r="LP35" i="20"/>
  <c r="LP36" i="20"/>
  <c r="LP37" i="20"/>
  <c r="LP38" i="20"/>
  <c r="LP39" i="20"/>
  <c r="LP40" i="20"/>
  <c r="LP41" i="20"/>
  <c r="LP42" i="20"/>
  <c r="LP43" i="20"/>
  <c r="LP44" i="20"/>
  <c r="LP45" i="20"/>
  <c r="LP46" i="20"/>
  <c r="LP47" i="20"/>
  <c r="LP48" i="20"/>
  <c r="LP49" i="20"/>
  <c r="LP50" i="20"/>
  <c r="LP51" i="20"/>
  <c r="LP52" i="20"/>
  <c r="LP53" i="20"/>
  <c r="LP54" i="20"/>
  <c r="LP55" i="20"/>
  <c r="LP56" i="20"/>
  <c r="LP57" i="20"/>
  <c r="LP58" i="20"/>
  <c r="LP59" i="20"/>
  <c r="LP60" i="20"/>
  <c r="LP61" i="20"/>
  <c r="LP62" i="20"/>
  <c r="LP63" i="20"/>
  <c r="LP64" i="20"/>
  <c r="LP65" i="20"/>
  <c r="LP66" i="20"/>
  <c r="LP67" i="20"/>
  <c r="LP68" i="20"/>
  <c r="LP69" i="20"/>
  <c r="LP70" i="20"/>
  <c r="LP71" i="20"/>
  <c r="LP72" i="20"/>
  <c r="LP73" i="20"/>
  <c r="LP3" i="20"/>
  <c r="LL4" i="20"/>
  <c r="LL5" i="20"/>
  <c r="LL6" i="20"/>
  <c r="LL7" i="20"/>
  <c r="LL8" i="20"/>
  <c r="LL9" i="20"/>
  <c r="LL10" i="20"/>
  <c r="LL11" i="20"/>
  <c r="LL12" i="20"/>
  <c r="LL13" i="20"/>
  <c r="LL14" i="20"/>
  <c r="LL15" i="20"/>
  <c r="LL16" i="20"/>
  <c r="LL17" i="20"/>
  <c r="LL18" i="20"/>
  <c r="LL19" i="20"/>
  <c r="LL20" i="20"/>
  <c r="LL21" i="20"/>
  <c r="LL22" i="20"/>
  <c r="LL23" i="20"/>
  <c r="LL24" i="20"/>
  <c r="LL25" i="20"/>
  <c r="LL26" i="20"/>
  <c r="LL27" i="20"/>
  <c r="LL28" i="20"/>
  <c r="LL29" i="20"/>
  <c r="LL30" i="20"/>
  <c r="LL31" i="20"/>
  <c r="LL32" i="20"/>
  <c r="LL33" i="20"/>
  <c r="LL34" i="20"/>
  <c r="LL35" i="20"/>
  <c r="LL36" i="20"/>
  <c r="LL37" i="20"/>
  <c r="LL38" i="20"/>
  <c r="LL39" i="20"/>
  <c r="LL40" i="20"/>
  <c r="LL41" i="20"/>
  <c r="LL42" i="20"/>
  <c r="LL43" i="20"/>
  <c r="LL44" i="20"/>
  <c r="LL45" i="20"/>
  <c r="LL46" i="20"/>
  <c r="LL47" i="20"/>
  <c r="LL48" i="20"/>
  <c r="LL49" i="20"/>
  <c r="LL50" i="20"/>
  <c r="LL51" i="20"/>
  <c r="LL52" i="20"/>
  <c r="LL53" i="20"/>
  <c r="LL54" i="20"/>
  <c r="LL55" i="20"/>
  <c r="LL56" i="20"/>
  <c r="LL57" i="20"/>
  <c r="LL58" i="20"/>
  <c r="LL59" i="20"/>
  <c r="LL60" i="20"/>
  <c r="LL61" i="20"/>
  <c r="LL62" i="20"/>
  <c r="LL63" i="20"/>
  <c r="LL64" i="20"/>
  <c r="LL65" i="20"/>
  <c r="LL66" i="20"/>
  <c r="LL67" i="20"/>
  <c r="LL68" i="20"/>
  <c r="LL69" i="20"/>
  <c r="LL70" i="20"/>
  <c r="LL71" i="20"/>
  <c r="LL72" i="20"/>
  <c r="LL73" i="20"/>
  <c r="LL3" i="20"/>
  <c r="H73" i="19"/>
  <c r="S93" i="13"/>
  <c r="S93" i="12"/>
  <c r="I93" i="17"/>
  <c r="H93" i="17"/>
  <c r="G93" i="18"/>
  <c r="H93" i="18"/>
  <c r="LH4" i="20"/>
  <c r="LH5" i="20"/>
  <c r="LH6" i="20"/>
  <c r="LH7" i="20"/>
  <c r="LH8" i="20"/>
  <c r="LH9" i="20"/>
  <c r="LH10" i="20"/>
  <c r="LH11" i="20"/>
  <c r="LH12" i="20"/>
  <c r="LH13" i="20"/>
  <c r="LH14" i="20"/>
  <c r="LH15" i="20"/>
  <c r="LH16" i="20"/>
  <c r="LH17" i="20"/>
  <c r="LH18" i="20"/>
  <c r="LH19" i="20"/>
  <c r="LH20" i="20"/>
  <c r="LH21" i="20"/>
  <c r="LH22" i="20"/>
  <c r="LH23" i="20"/>
  <c r="LH24" i="20"/>
  <c r="LH25" i="20"/>
  <c r="LH26" i="20"/>
  <c r="LH27" i="20"/>
  <c r="LH28" i="20"/>
  <c r="LH29" i="20"/>
  <c r="LH30" i="20"/>
  <c r="LH31" i="20"/>
  <c r="LH32" i="20"/>
  <c r="LH33" i="20"/>
  <c r="LH34" i="20"/>
  <c r="LH35" i="20"/>
  <c r="LH36" i="20"/>
  <c r="LH37" i="20"/>
  <c r="LH38" i="20"/>
  <c r="LH39" i="20"/>
  <c r="LH40" i="20"/>
  <c r="LH41" i="20"/>
  <c r="LH42" i="20"/>
  <c r="LH43" i="20"/>
  <c r="LH44" i="20"/>
  <c r="LH45" i="20"/>
  <c r="LH46" i="20"/>
  <c r="LH47" i="20"/>
  <c r="LH48" i="20"/>
  <c r="LH49" i="20"/>
  <c r="LH50" i="20"/>
  <c r="LH51" i="20"/>
  <c r="LH52" i="20"/>
  <c r="LH53" i="20"/>
  <c r="LH54" i="20"/>
  <c r="LH55" i="20"/>
  <c r="LH56" i="20"/>
  <c r="LH57" i="20"/>
  <c r="LH58" i="20"/>
  <c r="LH59" i="20"/>
  <c r="LH60" i="20"/>
  <c r="LH61" i="20"/>
  <c r="LH62" i="20"/>
  <c r="LH63" i="20"/>
  <c r="LH64" i="20"/>
  <c r="LH65" i="20"/>
  <c r="LH66" i="20"/>
  <c r="LH67" i="20"/>
  <c r="LH68" i="20"/>
  <c r="LH69" i="20"/>
  <c r="LH70" i="20"/>
  <c r="LH71" i="20"/>
  <c r="LH72" i="20"/>
  <c r="LH73" i="20"/>
  <c r="LH3" i="20"/>
  <c r="LD4" i="20"/>
  <c r="LD5" i="20"/>
  <c r="LD6" i="20"/>
  <c r="LD7" i="20"/>
  <c r="LD8" i="20"/>
  <c r="LD9" i="20"/>
  <c r="LD10" i="20"/>
  <c r="LD11" i="20"/>
  <c r="LD12" i="20"/>
  <c r="LD13" i="20"/>
  <c r="LD14" i="20"/>
  <c r="LD15" i="20"/>
  <c r="LD16" i="20"/>
  <c r="LD17" i="20"/>
  <c r="LD18" i="20"/>
  <c r="LD19" i="20"/>
  <c r="LD20" i="20"/>
  <c r="LD21" i="20"/>
  <c r="LD22" i="20"/>
  <c r="LD23" i="20"/>
  <c r="LD24" i="20"/>
  <c r="LD25" i="20"/>
  <c r="LD26" i="20"/>
  <c r="LD27" i="20"/>
  <c r="LD28" i="20"/>
  <c r="LD29" i="20"/>
  <c r="LD30" i="20"/>
  <c r="LD31" i="20"/>
  <c r="LD32" i="20"/>
  <c r="LD33" i="20"/>
  <c r="LD34" i="20"/>
  <c r="LD35" i="20"/>
  <c r="LD36" i="20"/>
  <c r="LD37" i="20"/>
  <c r="LD38" i="20"/>
  <c r="LD39" i="20"/>
  <c r="LD40" i="20"/>
  <c r="LD41" i="20"/>
  <c r="LD42" i="20"/>
  <c r="LD43" i="20"/>
  <c r="LD44" i="20"/>
  <c r="LD45" i="20"/>
  <c r="LD46" i="20"/>
  <c r="LD47" i="20"/>
  <c r="LD48" i="20"/>
  <c r="LD49" i="20"/>
  <c r="LD50" i="20"/>
  <c r="LD51" i="20"/>
  <c r="LD52" i="20"/>
  <c r="LD53" i="20"/>
  <c r="LD54" i="20"/>
  <c r="LD55" i="20"/>
  <c r="LD56" i="20"/>
  <c r="LD57" i="20"/>
  <c r="LD58" i="20"/>
  <c r="LD59" i="20"/>
  <c r="LD60" i="20"/>
  <c r="LD61" i="20"/>
  <c r="LD62" i="20"/>
  <c r="LD63" i="20"/>
  <c r="LD64" i="20"/>
  <c r="LD65" i="20"/>
  <c r="LD66" i="20"/>
  <c r="LD67" i="20"/>
  <c r="LD68" i="20"/>
  <c r="LD69" i="20"/>
  <c r="LD70" i="20"/>
  <c r="LD71" i="20"/>
  <c r="LD72" i="20"/>
  <c r="LD73" i="20"/>
  <c r="LD3" i="20"/>
  <c r="LA74" i="20"/>
  <c r="LB74" i="20"/>
  <c r="LC74" i="20"/>
  <c r="LE74" i="20"/>
  <c r="LF74" i="20"/>
  <c r="LG74" i="20"/>
  <c r="G73" i="19"/>
  <c r="F73" i="19"/>
  <c r="P93" i="13"/>
  <c r="Q93" i="13"/>
  <c r="R93" i="12"/>
  <c r="Q93" i="12"/>
  <c r="D14" i="22"/>
  <c r="B14" i="22"/>
  <c r="C10" i="22" s="1"/>
  <c r="KQ74" i="20"/>
  <c r="KR74" i="20"/>
  <c r="KS74" i="20"/>
  <c r="KU74" i="20"/>
  <c r="KV74" i="20"/>
  <c r="KW74" i="20"/>
  <c r="KX4" i="20"/>
  <c r="KX5" i="20"/>
  <c r="KX6" i="20"/>
  <c r="KX7" i="20"/>
  <c r="KX8" i="20"/>
  <c r="KX9" i="20"/>
  <c r="KX10" i="20"/>
  <c r="KX11" i="20"/>
  <c r="KX12" i="20"/>
  <c r="KX13" i="20"/>
  <c r="KX14" i="20"/>
  <c r="KX15" i="20"/>
  <c r="KX16" i="20"/>
  <c r="KX17" i="20"/>
  <c r="KX18" i="20"/>
  <c r="KX19" i="20"/>
  <c r="KX20" i="20"/>
  <c r="KX21" i="20"/>
  <c r="KX22" i="20"/>
  <c r="KX23" i="20"/>
  <c r="KX24" i="20"/>
  <c r="KX25" i="20"/>
  <c r="KX26" i="20"/>
  <c r="KX27" i="20"/>
  <c r="KX28" i="20"/>
  <c r="KX29" i="20"/>
  <c r="KX30" i="20"/>
  <c r="KX31" i="20"/>
  <c r="KX32" i="20"/>
  <c r="KX33" i="20"/>
  <c r="KX34" i="20"/>
  <c r="KX35" i="20"/>
  <c r="KX36" i="20"/>
  <c r="KX37" i="20"/>
  <c r="KX38" i="20"/>
  <c r="KX39" i="20"/>
  <c r="KX40" i="20"/>
  <c r="KX41" i="20"/>
  <c r="KX42" i="20"/>
  <c r="KX43" i="20"/>
  <c r="KX44" i="20"/>
  <c r="KX45" i="20"/>
  <c r="KX46" i="20"/>
  <c r="KX47" i="20"/>
  <c r="KX48" i="20"/>
  <c r="KX49" i="20"/>
  <c r="KX50" i="20"/>
  <c r="KX51" i="20"/>
  <c r="KX52" i="20"/>
  <c r="KX53" i="20"/>
  <c r="KX54" i="20"/>
  <c r="KX55" i="20"/>
  <c r="KX56" i="20"/>
  <c r="KX57" i="20"/>
  <c r="KX58" i="20"/>
  <c r="KX59" i="20"/>
  <c r="KX60" i="20"/>
  <c r="KX61" i="20"/>
  <c r="KX62" i="20"/>
  <c r="KX63" i="20"/>
  <c r="KX64" i="20"/>
  <c r="KX65" i="20"/>
  <c r="KX66" i="20"/>
  <c r="KX67" i="20"/>
  <c r="KX68" i="20"/>
  <c r="KX69" i="20"/>
  <c r="KX70" i="20"/>
  <c r="KX71" i="20"/>
  <c r="KX72" i="20"/>
  <c r="KX73" i="20"/>
  <c r="KX3" i="20"/>
  <c r="KT4" i="20"/>
  <c r="KT5" i="20"/>
  <c r="KT6" i="20"/>
  <c r="KT7" i="20"/>
  <c r="KT8" i="20"/>
  <c r="KT9" i="20"/>
  <c r="KT10" i="20"/>
  <c r="KT11" i="20"/>
  <c r="KT12" i="20"/>
  <c r="KT13" i="20"/>
  <c r="KT14" i="20"/>
  <c r="KT15" i="20"/>
  <c r="KT16" i="20"/>
  <c r="KT17" i="20"/>
  <c r="KT18" i="20"/>
  <c r="KT19" i="20"/>
  <c r="KT20" i="20"/>
  <c r="KT21" i="20"/>
  <c r="KT22" i="20"/>
  <c r="KT23" i="20"/>
  <c r="KT24" i="20"/>
  <c r="KT25" i="20"/>
  <c r="KT26" i="20"/>
  <c r="KT27" i="20"/>
  <c r="KT28" i="20"/>
  <c r="KT29" i="20"/>
  <c r="KT30" i="20"/>
  <c r="KT31" i="20"/>
  <c r="KT32" i="20"/>
  <c r="KT33" i="20"/>
  <c r="KT34" i="20"/>
  <c r="KT35" i="20"/>
  <c r="KT36" i="20"/>
  <c r="KT37" i="20"/>
  <c r="KT38" i="20"/>
  <c r="KT39" i="20"/>
  <c r="KT40" i="20"/>
  <c r="KT41" i="20"/>
  <c r="KT42" i="20"/>
  <c r="KT43" i="20"/>
  <c r="KT44" i="20"/>
  <c r="KT45" i="20"/>
  <c r="KT46" i="20"/>
  <c r="KT47" i="20"/>
  <c r="KT48" i="20"/>
  <c r="KT49" i="20"/>
  <c r="KT50" i="20"/>
  <c r="KT51" i="20"/>
  <c r="KT52" i="20"/>
  <c r="KT53" i="20"/>
  <c r="KT54" i="20"/>
  <c r="KT55" i="20"/>
  <c r="KT56" i="20"/>
  <c r="KT57" i="20"/>
  <c r="KT58" i="20"/>
  <c r="KT59" i="20"/>
  <c r="KT60" i="20"/>
  <c r="KT61" i="20"/>
  <c r="KT62" i="20"/>
  <c r="KT63" i="20"/>
  <c r="KT64" i="20"/>
  <c r="KT65" i="20"/>
  <c r="KT66" i="20"/>
  <c r="KT67" i="20"/>
  <c r="KT68" i="20"/>
  <c r="KT69" i="20"/>
  <c r="KT70" i="20"/>
  <c r="KT71" i="20"/>
  <c r="KT72" i="20"/>
  <c r="KT73" i="20"/>
  <c r="KT3" i="20"/>
  <c r="KI74" i="20"/>
  <c r="KJ74" i="20"/>
  <c r="KK74" i="20"/>
  <c r="KM74" i="20"/>
  <c r="KN74" i="20"/>
  <c r="KO74" i="20"/>
  <c r="KP4" i="20"/>
  <c r="KP5" i="20"/>
  <c r="KP6" i="20"/>
  <c r="KP7" i="20"/>
  <c r="KP8" i="20"/>
  <c r="KP9" i="20"/>
  <c r="KP10" i="20"/>
  <c r="KP11" i="20"/>
  <c r="KP12" i="20"/>
  <c r="KP13" i="20"/>
  <c r="KP14" i="20"/>
  <c r="KP15" i="20"/>
  <c r="KP16" i="20"/>
  <c r="KP17" i="20"/>
  <c r="KP18" i="20"/>
  <c r="KP19" i="20"/>
  <c r="KP20" i="20"/>
  <c r="KP21" i="20"/>
  <c r="KP22" i="20"/>
  <c r="KP23" i="20"/>
  <c r="KP24" i="20"/>
  <c r="KP25" i="20"/>
  <c r="KP26" i="20"/>
  <c r="KP27" i="20"/>
  <c r="KP28" i="20"/>
  <c r="KP29" i="20"/>
  <c r="KP30" i="20"/>
  <c r="KP31" i="20"/>
  <c r="KP32" i="20"/>
  <c r="KP33" i="20"/>
  <c r="KP34" i="20"/>
  <c r="KP35" i="20"/>
  <c r="KP36" i="20"/>
  <c r="KP37" i="20"/>
  <c r="KP38" i="20"/>
  <c r="KP39" i="20"/>
  <c r="KP40" i="20"/>
  <c r="KP41" i="20"/>
  <c r="KP42" i="20"/>
  <c r="KP43" i="20"/>
  <c r="KP44" i="20"/>
  <c r="KP45" i="20"/>
  <c r="KP46" i="20"/>
  <c r="KP47" i="20"/>
  <c r="KP48" i="20"/>
  <c r="KP49" i="20"/>
  <c r="KP50" i="20"/>
  <c r="KP51" i="20"/>
  <c r="KP52" i="20"/>
  <c r="KP53" i="20"/>
  <c r="KP54" i="20"/>
  <c r="KP55" i="20"/>
  <c r="KP56" i="20"/>
  <c r="KP57" i="20"/>
  <c r="KP58" i="20"/>
  <c r="KP59" i="20"/>
  <c r="KP60" i="20"/>
  <c r="KP61" i="20"/>
  <c r="KP62" i="20"/>
  <c r="KP63" i="20"/>
  <c r="KP64" i="20"/>
  <c r="KP65" i="20"/>
  <c r="KP66" i="20"/>
  <c r="KP67" i="20"/>
  <c r="KP68" i="20"/>
  <c r="KP69" i="20"/>
  <c r="KP70" i="20"/>
  <c r="KP71" i="20"/>
  <c r="KP72" i="20"/>
  <c r="KP73" i="20"/>
  <c r="KP3" i="20"/>
  <c r="KL4" i="20"/>
  <c r="KL5" i="20"/>
  <c r="KL6" i="20"/>
  <c r="KL7" i="20"/>
  <c r="KL8" i="20"/>
  <c r="KL9" i="20"/>
  <c r="KL10" i="20"/>
  <c r="KL11" i="20"/>
  <c r="KL12" i="20"/>
  <c r="KL13" i="20"/>
  <c r="KL14" i="20"/>
  <c r="KL15" i="20"/>
  <c r="KL16" i="20"/>
  <c r="KL17" i="20"/>
  <c r="KL18" i="20"/>
  <c r="KL19" i="20"/>
  <c r="KL20" i="20"/>
  <c r="KL21" i="20"/>
  <c r="KL22" i="20"/>
  <c r="KL23" i="20"/>
  <c r="KL24" i="20"/>
  <c r="KL25" i="20"/>
  <c r="KL26" i="20"/>
  <c r="KL27" i="20"/>
  <c r="KL28" i="20"/>
  <c r="KL29" i="20"/>
  <c r="KL30" i="20"/>
  <c r="KL31" i="20"/>
  <c r="KL32" i="20"/>
  <c r="KL33" i="20"/>
  <c r="KL34" i="20"/>
  <c r="KL35" i="20"/>
  <c r="KL36" i="20"/>
  <c r="KL37" i="20"/>
  <c r="KL38" i="20"/>
  <c r="KL39" i="20"/>
  <c r="KL40" i="20"/>
  <c r="KL41" i="20"/>
  <c r="KL42" i="20"/>
  <c r="KL43" i="20"/>
  <c r="KL44" i="20"/>
  <c r="KL45" i="20"/>
  <c r="KL46" i="20"/>
  <c r="KL47" i="20"/>
  <c r="KL48" i="20"/>
  <c r="KL49" i="20"/>
  <c r="KL50" i="20"/>
  <c r="KL51" i="20"/>
  <c r="KL52" i="20"/>
  <c r="KL53" i="20"/>
  <c r="KL54" i="20"/>
  <c r="KL55" i="20"/>
  <c r="KL56" i="20"/>
  <c r="KL57" i="20"/>
  <c r="KL58" i="20"/>
  <c r="KL59" i="20"/>
  <c r="KL60" i="20"/>
  <c r="KL61" i="20"/>
  <c r="KL62" i="20"/>
  <c r="KL63" i="20"/>
  <c r="KL64" i="20"/>
  <c r="KL65" i="20"/>
  <c r="KL66" i="20"/>
  <c r="KL67" i="20"/>
  <c r="KL68" i="20"/>
  <c r="KL69" i="20"/>
  <c r="KL70" i="20"/>
  <c r="KL71" i="20"/>
  <c r="KL72" i="20"/>
  <c r="KL73" i="20"/>
  <c r="KL3" i="20"/>
  <c r="KH4" i="20"/>
  <c r="KH5" i="20"/>
  <c r="KH6" i="20"/>
  <c r="KH7" i="20"/>
  <c r="KH8" i="20"/>
  <c r="KH9" i="20"/>
  <c r="KH10" i="20"/>
  <c r="KH11" i="20"/>
  <c r="KH12" i="20"/>
  <c r="KH13" i="20"/>
  <c r="KH14" i="20"/>
  <c r="KH15" i="20"/>
  <c r="KH16" i="20"/>
  <c r="KH17" i="20"/>
  <c r="KH18" i="20"/>
  <c r="KH19" i="20"/>
  <c r="KH20" i="20"/>
  <c r="KH21" i="20"/>
  <c r="KH22" i="20"/>
  <c r="KH23" i="20"/>
  <c r="KH24" i="20"/>
  <c r="KH25" i="20"/>
  <c r="KH26" i="20"/>
  <c r="KH27" i="20"/>
  <c r="KH28" i="20"/>
  <c r="KH29" i="20"/>
  <c r="KH30" i="20"/>
  <c r="KH31" i="20"/>
  <c r="KH32" i="20"/>
  <c r="KH33" i="20"/>
  <c r="KH34" i="20"/>
  <c r="KH35" i="20"/>
  <c r="KH36" i="20"/>
  <c r="KH37" i="20"/>
  <c r="KH38" i="20"/>
  <c r="KH39" i="20"/>
  <c r="KH40" i="20"/>
  <c r="KH41" i="20"/>
  <c r="KH42" i="20"/>
  <c r="KH43" i="20"/>
  <c r="KH44" i="20"/>
  <c r="KH45" i="20"/>
  <c r="KH46" i="20"/>
  <c r="KH47" i="20"/>
  <c r="KH48" i="20"/>
  <c r="KH49" i="20"/>
  <c r="KH50" i="20"/>
  <c r="KH51" i="20"/>
  <c r="KH52" i="20"/>
  <c r="KH53" i="20"/>
  <c r="KH54" i="20"/>
  <c r="KH55" i="20"/>
  <c r="KH56" i="20"/>
  <c r="KH57" i="20"/>
  <c r="KH58" i="20"/>
  <c r="KH59" i="20"/>
  <c r="KH60" i="20"/>
  <c r="KH61" i="20"/>
  <c r="KH62" i="20"/>
  <c r="KH63" i="20"/>
  <c r="KH64" i="20"/>
  <c r="KH65" i="20"/>
  <c r="KH66" i="20"/>
  <c r="KH67" i="20"/>
  <c r="KH68" i="20"/>
  <c r="KH69" i="20"/>
  <c r="KH70" i="20"/>
  <c r="KH71" i="20"/>
  <c r="KH72" i="20"/>
  <c r="KH73" i="20"/>
  <c r="KH3" i="20"/>
  <c r="KD4" i="20"/>
  <c r="KD5" i="20"/>
  <c r="KD6" i="20"/>
  <c r="KD7" i="20"/>
  <c r="KD8" i="20"/>
  <c r="KD9" i="20"/>
  <c r="KD10" i="20"/>
  <c r="KD11" i="20"/>
  <c r="KD12" i="20"/>
  <c r="KD13" i="20"/>
  <c r="KD14" i="20"/>
  <c r="KD15" i="20"/>
  <c r="KD16" i="20"/>
  <c r="KD17" i="20"/>
  <c r="KD18" i="20"/>
  <c r="KD19" i="20"/>
  <c r="KD20" i="20"/>
  <c r="KD21" i="20"/>
  <c r="KD22" i="20"/>
  <c r="KD23" i="20"/>
  <c r="KD24" i="20"/>
  <c r="KD25" i="20"/>
  <c r="KD26" i="20"/>
  <c r="KD27" i="20"/>
  <c r="KD28" i="20"/>
  <c r="KD29" i="20"/>
  <c r="KD30" i="20"/>
  <c r="KD31" i="20"/>
  <c r="KD32" i="20"/>
  <c r="KD33" i="20"/>
  <c r="KD34" i="20"/>
  <c r="KD35" i="20"/>
  <c r="KD36" i="20"/>
  <c r="KD37" i="20"/>
  <c r="KD38" i="20"/>
  <c r="KD39" i="20"/>
  <c r="KD40" i="20"/>
  <c r="KD41" i="20"/>
  <c r="KD42" i="20"/>
  <c r="KD43" i="20"/>
  <c r="KD44" i="20"/>
  <c r="KD45" i="20"/>
  <c r="KD46" i="20"/>
  <c r="KD47" i="20"/>
  <c r="KD48" i="20"/>
  <c r="KD49" i="20"/>
  <c r="KD50" i="20"/>
  <c r="KD51" i="20"/>
  <c r="KD52" i="20"/>
  <c r="KD53" i="20"/>
  <c r="KD54" i="20"/>
  <c r="KD55" i="20"/>
  <c r="KD56" i="20"/>
  <c r="KD57" i="20"/>
  <c r="KD58" i="20"/>
  <c r="KD59" i="20"/>
  <c r="KD60" i="20"/>
  <c r="KD61" i="20"/>
  <c r="KD62" i="20"/>
  <c r="KD63" i="20"/>
  <c r="KD64" i="20"/>
  <c r="KD65" i="20"/>
  <c r="KD66" i="20"/>
  <c r="KD67" i="20"/>
  <c r="KD68" i="20"/>
  <c r="KD69" i="20"/>
  <c r="KD70" i="20"/>
  <c r="KD71" i="20"/>
  <c r="KD72" i="20"/>
  <c r="KD73" i="20"/>
  <c r="KD3" i="20"/>
  <c r="KA74" i="20"/>
  <c r="KB74" i="20"/>
  <c r="KC74" i="20"/>
  <c r="KE74" i="20"/>
  <c r="KF74" i="20"/>
  <c r="KG74" i="20"/>
  <c r="JZ4" i="20"/>
  <c r="JZ5" i="20"/>
  <c r="JZ6" i="20"/>
  <c r="JZ7" i="20"/>
  <c r="JZ8" i="20"/>
  <c r="JZ9" i="20"/>
  <c r="JZ10" i="20"/>
  <c r="JZ11" i="20"/>
  <c r="JZ12" i="20"/>
  <c r="JZ13" i="20"/>
  <c r="JZ14" i="20"/>
  <c r="JZ15" i="20"/>
  <c r="JZ16" i="20"/>
  <c r="JZ17" i="20"/>
  <c r="JZ18" i="20"/>
  <c r="JZ19" i="20"/>
  <c r="JZ20" i="20"/>
  <c r="JZ21" i="20"/>
  <c r="JZ22" i="20"/>
  <c r="JZ23" i="20"/>
  <c r="JZ24" i="20"/>
  <c r="JZ25" i="20"/>
  <c r="JZ26" i="20"/>
  <c r="JZ27" i="20"/>
  <c r="JZ28" i="20"/>
  <c r="JZ29" i="20"/>
  <c r="JZ30" i="20"/>
  <c r="JZ31" i="20"/>
  <c r="JZ32" i="20"/>
  <c r="JZ33" i="20"/>
  <c r="JZ34" i="20"/>
  <c r="JZ35" i="20"/>
  <c r="JZ36" i="20"/>
  <c r="JZ37" i="20"/>
  <c r="JZ38" i="20"/>
  <c r="JZ39" i="20"/>
  <c r="JZ40" i="20"/>
  <c r="JZ41" i="20"/>
  <c r="JZ42" i="20"/>
  <c r="JZ43" i="20"/>
  <c r="JZ44" i="20"/>
  <c r="JZ45" i="20"/>
  <c r="JZ46" i="20"/>
  <c r="JZ47" i="20"/>
  <c r="JZ48" i="20"/>
  <c r="JZ49" i="20"/>
  <c r="JZ50" i="20"/>
  <c r="JZ51" i="20"/>
  <c r="JZ52" i="20"/>
  <c r="JZ53" i="20"/>
  <c r="JZ54" i="20"/>
  <c r="JZ55" i="20"/>
  <c r="JZ56" i="20"/>
  <c r="JZ57" i="20"/>
  <c r="JZ58" i="20"/>
  <c r="JZ59" i="20"/>
  <c r="JZ60" i="20"/>
  <c r="JZ61" i="20"/>
  <c r="JZ62" i="20"/>
  <c r="JZ63" i="20"/>
  <c r="JZ64" i="20"/>
  <c r="JZ65" i="20"/>
  <c r="JZ66" i="20"/>
  <c r="JZ67" i="20"/>
  <c r="JZ68" i="20"/>
  <c r="JZ69" i="20"/>
  <c r="JZ70" i="20"/>
  <c r="JZ71" i="20"/>
  <c r="JZ72" i="20"/>
  <c r="JZ73" i="20"/>
  <c r="JZ3" i="20"/>
  <c r="JV4" i="20"/>
  <c r="JV5" i="20"/>
  <c r="JV6" i="20"/>
  <c r="JV7" i="20"/>
  <c r="JV8" i="20"/>
  <c r="JV9" i="20"/>
  <c r="JV10" i="20"/>
  <c r="JV11" i="20"/>
  <c r="JV12" i="20"/>
  <c r="JV13" i="20"/>
  <c r="JV14" i="20"/>
  <c r="JV15" i="20"/>
  <c r="JV16" i="20"/>
  <c r="JV17" i="20"/>
  <c r="JV18" i="20"/>
  <c r="JV19" i="20"/>
  <c r="JV20" i="20"/>
  <c r="JV21" i="20"/>
  <c r="JV22" i="20"/>
  <c r="JV23" i="20"/>
  <c r="JV24" i="20"/>
  <c r="JV25" i="20"/>
  <c r="JV26" i="20"/>
  <c r="JV27" i="20"/>
  <c r="JV28" i="20"/>
  <c r="JV29" i="20"/>
  <c r="JV30" i="20"/>
  <c r="JV31" i="20"/>
  <c r="JV32" i="20"/>
  <c r="JV33" i="20"/>
  <c r="JV34" i="20"/>
  <c r="JV35" i="20"/>
  <c r="JV36" i="20"/>
  <c r="JV37" i="20"/>
  <c r="JV38" i="20"/>
  <c r="JV39" i="20"/>
  <c r="JV40" i="20"/>
  <c r="JV41" i="20"/>
  <c r="JV42" i="20"/>
  <c r="JV43" i="20"/>
  <c r="JV44" i="20"/>
  <c r="JV45" i="20"/>
  <c r="JV46" i="20"/>
  <c r="JV47" i="20"/>
  <c r="JV48" i="20"/>
  <c r="JV49" i="20"/>
  <c r="JV50" i="20"/>
  <c r="JV51" i="20"/>
  <c r="JV52" i="20"/>
  <c r="JV53" i="20"/>
  <c r="JV54" i="20"/>
  <c r="JV55" i="20"/>
  <c r="JV56" i="20"/>
  <c r="JV57" i="20"/>
  <c r="JV58" i="20"/>
  <c r="JV59" i="20"/>
  <c r="JV60" i="20"/>
  <c r="JV61" i="20"/>
  <c r="JV62" i="20"/>
  <c r="JV63" i="20"/>
  <c r="JV64" i="20"/>
  <c r="JV65" i="20"/>
  <c r="JV66" i="20"/>
  <c r="JV67" i="20"/>
  <c r="JV68" i="20"/>
  <c r="JV69" i="20"/>
  <c r="JV70" i="20"/>
  <c r="JV71" i="20"/>
  <c r="JV72" i="20"/>
  <c r="JV73" i="20"/>
  <c r="JV3" i="20"/>
  <c r="JS74" i="20"/>
  <c r="JT74" i="20"/>
  <c r="JU74" i="20"/>
  <c r="JW74" i="20"/>
  <c r="JX74" i="20"/>
  <c r="JY74" i="20"/>
  <c r="JK74" i="20"/>
  <c r="JL74" i="20"/>
  <c r="JM74" i="20"/>
  <c r="JO74" i="20"/>
  <c r="JP74" i="20"/>
  <c r="JQ74" i="20"/>
  <c r="JR4" i="20"/>
  <c r="JR5" i="20"/>
  <c r="JR6" i="20"/>
  <c r="JR7" i="20"/>
  <c r="JR8" i="20"/>
  <c r="JR9" i="20"/>
  <c r="JR10" i="20"/>
  <c r="JR11" i="20"/>
  <c r="JR12" i="20"/>
  <c r="JR13" i="20"/>
  <c r="JR14" i="20"/>
  <c r="JR15" i="20"/>
  <c r="JR16" i="20"/>
  <c r="JR17" i="20"/>
  <c r="JR18" i="20"/>
  <c r="JR19" i="20"/>
  <c r="JR20" i="20"/>
  <c r="JR21" i="20"/>
  <c r="JR22" i="20"/>
  <c r="JR23" i="20"/>
  <c r="JR24" i="20"/>
  <c r="JR25" i="20"/>
  <c r="JR26" i="20"/>
  <c r="JR27" i="20"/>
  <c r="JR28" i="20"/>
  <c r="JR29" i="20"/>
  <c r="JR30" i="20"/>
  <c r="JR31" i="20"/>
  <c r="JR32" i="20"/>
  <c r="JR33" i="20"/>
  <c r="JR34" i="20"/>
  <c r="JR35" i="20"/>
  <c r="JR36" i="20"/>
  <c r="JR37" i="20"/>
  <c r="JR38" i="20"/>
  <c r="JR39" i="20"/>
  <c r="JR40" i="20"/>
  <c r="JR41" i="20"/>
  <c r="JR42" i="20"/>
  <c r="JR43" i="20"/>
  <c r="JR44" i="20"/>
  <c r="JR45" i="20"/>
  <c r="JR46" i="20"/>
  <c r="JR47" i="20"/>
  <c r="JR48" i="20"/>
  <c r="JR49" i="20"/>
  <c r="JR50" i="20"/>
  <c r="JR51" i="20"/>
  <c r="JR52" i="20"/>
  <c r="JR53" i="20"/>
  <c r="JR54" i="20"/>
  <c r="JR55" i="20"/>
  <c r="JR56" i="20"/>
  <c r="JR57" i="20"/>
  <c r="JR58" i="20"/>
  <c r="JR59" i="20"/>
  <c r="JR60" i="20"/>
  <c r="JR61" i="20"/>
  <c r="JR62" i="20"/>
  <c r="JR63" i="20"/>
  <c r="JR64" i="20"/>
  <c r="JR65" i="20"/>
  <c r="JR66" i="20"/>
  <c r="JR67" i="20"/>
  <c r="JR68" i="20"/>
  <c r="JR69" i="20"/>
  <c r="JR70" i="20"/>
  <c r="JR71" i="20"/>
  <c r="JR72" i="20"/>
  <c r="JR73" i="20"/>
  <c r="JR3" i="20"/>
  <c r="JN4" i="20"/>
  <c r="JN5" i="20"/>
  <c r="JN6" i="20"/>
  <c r="JN7" i="20"/>
  <c r="JN8" i="20"/>
  <c r="JN9" i="20"/>
  <c r="JN10" i="20"/>
  <c r="JN11" i="20"/>
  <c r="JN12" i="20"/>
  <c r="JN13" i="20"/>
  <c r="JN14" i="20"/>
  <c r="JN15" i="20"/>
  <c r="JN16" i="20"/>
  <c r="JN17" i="20"/>
  <c r="JN18" i="20"/>
  <c r="JN19" i="20"/>
  <c r="JN20" i="20"/>
  <c r="JN21" i="20"/>
  <c r="JN22" i="20"/>
  <c r="JN23" i="20"/>
  <c r="JN24" i="20"/>
  <c r="JN25" i="20"/>
  <c r="JN26" i="20"/>
  <c r="JN27" i="20"/>
  <c r="JN28" i="20"/>
  <c r="JN29" i="20"/>
  <c r="JN30" i="20"/>
  <c r="JN31" i="20"/>
  <c r="JN32" i="20"/>
  <c r="JN33" i="20"/>
  <c r="JN34" i="20"/>
  <c r="JN35" i="20"/>
  <c r="JN36" i="20"/>
  <c r="JN37" i="20"/>
  <c r="JN38" i="20"/>
  <c r="JN39" i="20"/>
  <c r="JN40" i="20"/>
  <c r="JN41" i="20"/>
  <c r="JN42" i="20"/>
  <c r="JN43" i="20"/>
  <c r="JN44" i="20"/>
  <c r="JN45" i="20"/>
  <c r="JN46" i="20"/>
  <c r="JN47" i="20"/>
  <c r="JN48" i="20"/>
  <c r="JN49" i="20"/>
  <c r="JN50" i="20"/>
  <c r="JN51" i="20"/>
  <c r="JN52" i="20"/>
  <c r="JN53" i="20"/>
  <c r="JN54" i="20"/>
  <c r="JN55" i="20"/>
  <c r="JN56" i="20"/>
  <c r="JN57" i="20"/>
  <c r="JN58" i="20"/>
  <c r="JN59" i="20"/>
  <c r="JN60" i="20"/>
  <c r="JN61" i="20"/>
  <c r="JN62" i="20"/>
  <c r="JN63" i="20"/>
  <c r="JN64" i="20"/>
  <c r="JN65" i="20"/>
  <c r="JN66" i="20"/>
  <c r="JN67" i="20"/>
  <c r="JN68" i="20"/>
  <c r="JN69" i="20"/>
  <c r="JN70" i="20"/>
  <c r="JN71" i="20"/>
  <c r="JN72" i="20"/>
  <c r="JN73" i="20"/>
  <c r="JN3" i="20"/>
  <c r="JC74" i="20"/>
  <c r="JD74" i="20"/>
  <c r="JE74" i="20"/>
  <c r="JG74" i="20"/>
  <c r="JH74" i="20"/>
  <c r="JI74" i="20"/>
  <c r="JJ4" i="20"/>
  <c r="JJ5" i="20"/>
  <c r="JJ6" i="20"/>
  <c r="JJ7" i="20"/>
  <c r="JJ8" i="20"/>
  <c r="JJ9" i="20"/>
  <c r="JJ10" i="20"/>
  <c r="JJ11" i="20"/>
  <c r="JJ12" i="20"/>
  <c r="JJ13" i="20"/>
  <c r="JJ14" i="20"/>
  <c r="JJ15" i="20"/>
  <c r="JJ16" i="20"/>
  <c r="JJ17" i="20"/>
  <c r="JJ18" i="20"/>
  <c r="JJ19" i="20"/>
  <c r="JJ20" i="20"/>
  <c r="JJ21" i="20"/>
  <c r="JJ22" i="20"/>
  <c r="JJ23" i="20"/>
  <c r="JJ24" i="20"/>
  <c r="JJ25" i="20"/>
  <c r="JJ26" i="20"/>
  <c r="JJ27" i="20"/>
  <c r="JJ28" i="20"/>
  <c r="JJ29" i="20"/>
  <c r="JJ30" i="20"/>
  <c r="JJ31" i="20"/>
  <c r="JJ32" i="20"/>
  <c r="JJ33" i="20"/>
  <c r="JJ34" i="20"/>
  <c r="JJ35" i="20"/>
  <c r="JJ36" i="20"/>
  <c r="JJ37" i="20"/>
  <c r="JJ38" i="20"/>
  <c r="JJ39" i="20"/>
  <c r="JJ40" i="20"/>
  <c r="JJ41" i="20"/>
  <c r="JJ42" i="20"/>
  <c r="JJ43" i="20"/>
  <c r="JJ44" i="20"/>
  <c r="JJ45" i="20"/>
  <c r="JJ46" i="20"/>
  <c r="JJ47" i="20"/>
  <c r="JJ48" i="20"/>
  <c r="JJ49" i="20"/>
  <c r="JJ50" i="20"/>
  <c r="JJ51" i="20"/>
  <c r="JJ52" i="20"/>
  <c r="JJ53" i="20"/>
  <c r="JJ54" i="20"/>
  <c r="JJ55" i="20"/>
  <c r="JJ56" i="20"/>
  <c r="JJ57" i="20"/>
  <c r="JJ58" i="20"/>
  <c r="JJ59" i="20"/>
  <c r="JJ60" i="20"/>
  <c r="JJ61" i="20"/>
  <c r="JJ62" i="20"/>
  <c r="JJ63" i="20"/>
  <c r="JJ64" i="20"/>
  <c r="JJ65" i="20"/>
  <c r="JJ66" i="20"/>
  <c r="JJ67" i="20"/>
  <c r="JJ68" i="20"/>
  <c r="JJ69" i="20"/>
  <c r="JJ70" i="20"/>
  <c r="JJ71" i="20"/>
  <c r="JJ72" i="20"/>
  <c r="JJ73" i="20"/>
  <c r="JJ3" i="20"/>
  <c r="JF4" i="20"/>
  <c r="JF5" i="20"/>
  <c r="JF6" i="20"/>
  <c r="JF7" i="20"/>
  <c r="JF8" i="20"/>
  <c r="JF9" i="20"/>
  <c r="JF10" i="20"/>
  <c r="JF11" i="20"/>
  <c r="JF12" i="20"/>
  <c r="JF13" i="20"/>
  <c r="JF14" i="20"/>
  <c r="JF15" i="20"/>
  <c r="JF16" i="20"/>
  <c r="JF17" i="20"/>
  <c r="JF18" i="20"/>
  <c r="JF19" i="20"/>
  <c r="JF20" i="20"/>
  <c r="JF21" i="20"/>
  <c r="JF22" i="20"/>
  <c r="JF23" i="20"/>
  <c r="JF24" i="20"/>
  <c r="JF25" i="20"/>
  <c r="JF26" i="20"/>
  <c r="JF27" i="20"/>
  <c r="JF28" i="20"/>
  <c r="JF29" i="20"/>
  <c r="JF30" i="20"/>
  <c r="JF31" i="20"/>
  <c r="JF32" i="20"/>
  <c r="JF33" i="20"/>
  <c r="JF34" i="20"/>
  <c r="JF35" i="20"/>
  <c r="JF36" i="20"/>
  <c r="JF37" i="20"/>
  <c r="JF38" i="20"/>
  <c r="JF39" i="20"/>
  <c r="JF40" i="20"/>
  <c r="JF41" i="20"/>
  <c r="JF42" i="20"/>
  <c r="JF43" i="20"/>
  <c r="JF44" i="20"/>
  <c r="JF45" i="20"/>
  <c r="JF46" i="20"/>
  <c r="JF47" i="20"/>
  <c r="JF48" i="20"/>
  <c r="JF49" i="20"/>
  <c r="JF50" i="20"/>
  <c r="JF51" i="20"/>
  <c r="JF52" i="20"/>
  <c r="JF53" i="20"/>
  <c r="JF54" i="20"/>
  <c r="JF55" i="20"/>
  <c r="JF56" i="20"/>
  <c r="JF57" i="20"/>
  <c r="JF58" i="20"/>
  <c r="JF59" i="20"/>
  <c r="JF60" i="20"/>
  <c r="JF61" i="20"/>
  <c r="JF62" i="20"/>
  <c r="JF63" i="20"/>
  <c r="JF64" i="20"/>
  <c r="JF65" i="20"/>
  <c r="JF66" i="20"/>
  <c r="JF67" i="20"/>
  <c r="JF68" i="20"/>
  <c r="JF69" i="20"/>
  <c r="JF70" i="20"/>
  <c r="JF71" i="20"/>
  <c r="JF72" i="20"/>
  <c r="JF73" i="20"/>
  <c r="JF3" i="20"/>
  <c r="IU74" i="20"/>
  <c r="IV74" i="20"/>
  <c r="IW74" i="20"/>
  <c r="IY74" i="20"/>
  <c r="IZ74" i="20"/>
  <c r="JA74" i="20"/>
  <c r="JB4" i="20"/>
  <c r="JB5" i="20"/>
  <c r="JB6" i="20"/>
  <c r="JB7" i="20"/>
  <c r="JB8" i="20"/>
  <c r="JB9" i="20"/>
  <c r="JB10" i="20"/>
  <c r="JB11" i="20"/>
  <c r="JB12" i="20"/>
  <c r="JB13" i="20"/>
  <c r="JB14" i="20"/>
  <c r="JB15" i="20"/>
  <c r="JB16" i="20"/>
  <c r="JB17" i="20"/>
  <c r="JB18" i="20"/>
  <c r="JB19" i="20"/>
  <c r="JB20" i="20"/>
  <c r="JB21" i="20"/>
  <c r="JB22" i="20"/>
  <c r="JB23" i="20"/>
  <c r="JB24" i="20"/>
  <c r="JB25" i="20"/>
  <c r="JB26" i="20"/>
  <c r="JB27" i="20"/>
  <c r="JB28" i="20"/>
  <c r="JB29" i="20"/>
  <c r="JB30" i="20"/>
  <c r="JB31" i="20"/>
  <c r="JB32" i="20"/>
  <c r="JB33" i="20"/>
  <c r="JB34" i="20"/>
  <c r="JB35" i="20"/>
  <c r="JB36" i="20"/>
  <c r="JB37" i="20"/>
  <c r="JB38" i="20"/>
  <c r="JB39" i="20"/>
  <c r="JB40" i="20"/>
  <c r="JB41" i="20"/>
  <c r="JB42" i="20"/>
  <c r="JB43" i="20"/>
  <c r="JB44" i="20"/>
  <c r="JB45" i="20"/>
  <c r="JB46" i="20"/>
  <c r="JB47" i="20"/>
  <c r="JB48" i="20"/>
  <c r="JB49" i="20"/>
  <c r="JB50" i="20"/>
  <c r="JB51" i="20"/>
  <c r="JB52" i="20"/>
  <c r="JB53" i="20"/>
  <c r="JB54" i="20"/>
  <c r="JB55" i="20"/>
  <c r="JB56" i="20"/>
  <c r="JB57" i="20"/>
  <c r="JB58" i="20"/>
  <c r="JB59" i="20"/>
  <c r="JB60" i="20"/>
  <c r="JB61" i="20"/>
  <c r="JB62" i="20"/>
  <c r="JB63" i="20"/>
  <c r="JB64" i="20"/>
  <c r="JB65" i="20"/>
  <c r="JB66" i="20"/>
  <c r="JB67" i="20"/>
  <c r="JB68" i="20"/>
  <c r="JB69" i="20"/>
  <c r="JB70" i="20"/>
  <c r="JB71" i="20"/>
  <c r="JB72" i="20"/>
  <c r="JB73" i="20"/>
  <c r="JB3" i="20"/>
  <c r="IX4" i="20"/>
  <c r="IX5" i="20"/>
  <c r="IX6" i="20"/>
  <c r="IX7" i="20"/>
  <c r="IX8" i="20"/>
  <c r="IX9" i="20"/>
  <c r="IX10" i="20"/>
  <c r="IX11" i="20"/>
  <c r="IX12" i="20"/>
  <c r="IX13" i="20"/>
  <c r="IX14" i="20"/>
  <c r="IX15" i="20"/>
  <c r="IX16" i="20"/>
  <c r="IX17" i="20"/>
  <c r="IX18" i="20"/>
  <c r="IX19" i="20"/>
  <c r="IX20" i="20"/>
  <c r="IX21" i="20"/>
  <c r="IX22" i="20"/>
  <c r="IX23" i="20"/>
  <c r="IX24" i="20"/>
  <c r="IX25" i="20"/>
  <c r="IX26" i="20"/>
  <c r="IX27" i="20"/>
  <c r="IX28" i="20"/>
  <c r="IX29" i="20"/>
  <c r="IX30" i="20"/>
  <c r="IX31" i="20"/>
  <c r="IX32" i="20"/>
  <c r="IX33" i="20"/>
  <c r="IX34" i="20"/>
  <c r="IX35" i="20"/>
  <c r="IX36" i="20"/>
  <c r="IX37" i="20"/>
  <c r="IX38" i="20"/>
  <c r="IX39" i="20"/>
  <c r="IX40" i="20"/>
  <c r="IX41" i="20"/>
  <c r="IX42" i="20"/>
  <c r="IX43" i="20"/>
  <c r="IX44" i="20"/>
  <c r="IX45" i="20"/>
  <c r="IX46" i="20"/>
  <c r="IX47" i="20"/>
  <c r="IX48" i="20"/>
  <c r="IX49" i="20"/>
  <c r="IX50" i="20"/>
  <c r="IX51" i="20"/>
  <c r="IX52" i="20"/>
  <c r="IX53" i="20"/>
  <c r="IX54" i="20"/>
  <c r="IX55" i="20"/>
  <c r="IX56" i="20"/>
  <c r="IX57" i="20"/>
  <c r="IX58" i="20"/>
  <c r="IX59" i="20"/>
  <c r="IX60" i="20"/>
  <c r="IX61" i="20"/>
  <c r="IX62" i="20"/>
  <c r="IX63" i="20"/>
  <c r="IX64" i="20"/>
  <c r="IX65" i="20"/>
  <c r="IX66" i="20"/>
  <c r="IX67" i="20"/>
  <c r="IX68" i="20"/>
  <c r="IX69" i="20"/>
  <c r="IX70" i="20"/>
  <c r="IX71" i="20"/>
  <c r="IX72" i="20"/>
  <c r="IX73" i="20"/>
  <c r="IX3" i="20"/>
  <c r="IT4" i="20"/>
  <c r="IT5" i="20"/>
  <c r="IT6" i="20"/>
  <c r="IT7" i="20"/>
  <c r="IT8" i="20"/>
  <c r="IT9" i="20"/>
  <c r="IT10" i="20"/>
  <c r="IT11" i="20"/>
  <c r="IT12" i="20"/>
  <c r="IT13" i="20"/>
  <c r="IT14" i="20"/>
  <c r="IT15" i="20"/>
  <c r="IT16" i="20"/>
  <c r="IT17" i="20"/>
  <c r="IT18" i="20"/>
  <c r="IT19" i="20"/>
  <c r="IT20" i="20"/>
  <c r="IT21" i="20"/>
  <c r="IT22" i="20"/>
  <c r="IT23" i="20"/>
  <c r="IT24" i="20"/>
  <c r="IT25" i="20"/>
  <c r="IT26" i="20"/>
  <c r="IT27" i="20"/>
  <c r="IT28" i="20"/>
  <c r="IT29" i="20"/>
  <c r="IT30" i="20"/>
  <c r="IT31" i="20"/>
  <c r="IT32" i="20"/>
  <c r="IT33" i="20"/>
  <c r="IT34" i="20"/>
  <c r="IT35" i="20"/>
  <c r="IT36" i="20"/>
  <c r="IT37" i="20"/>
  <c r="IT38" i="20"/>
  <c r="IT39" i="20"/>
  <c r="IT40" i="20"/>
  <c r="IT41" i="20"/>
  <c r="IT42" i="20"/>
  <c r="IT43" i="20"/>
  <c r="IT44" i="20"/>
  <c r="IT45" i="20"/>
  <c r="IT46" i="20"/>
  <c r="IT47" i="20"/>
  <c r="IT48" i="20"/>
  <c r="IT49" i="20"/>
  <c r="IT50" i="20"/>
  <c r="IT51" i="20"/>
  <c r="IT52" i="20"/>
  <c r="IT53" i="20"/>
  <c r="IT54" i="20"/>
  <c r="IT55" i="20"/>
  <c r="IT56" i="20"/>
  <c r="IT57" i="20"/>
  <c r="IT58" i="20"/>
  <c r="IT59" i="20"/>
  <c r="IT60" i="20"/>
  <c r="IT61" i="20"/>
  <c r="IT62" i="20"/>
  <c r="IT63" i="20"/>
  <c r="IT64" i="20"/>
  <c r="IT65" i="20"/>
  <c r="IT66" i="20"/>
  <c r="IT67" i="20"/>
  <c r="IT68" i="20"/>
  <c r="IT69" i="20"/>
  <c r="IT70" i="20"/>
  <c r="IT71" i="20"/>
  <c r="IT72" i="20"/>
  <c r="IT73" i="20"/>
  <c r="IT3" i="20"/>
  <c r="IP4" i="20"/>
  <c r="IP5" i="20"/>
  <c r="IP6" i="20"/>
  <c r="IP7" i="20"/>
  <c r="IP8" i="20"/>
  <c r="IP9" i="20"/>
  <c r="IP10" i="20"/>
  <c r="IP11" i="20"/>
  <c r="IP12" i="20"/>
  <c r="IP13" i="20"/>
  <c r="IP14" i="20"/>
  <c r="IP15" i="20"/>
  <c r="IP16" i="20"/>
  <c r="IP17" i="20"/>
  <c r="IP18" i="20"/>
  <c r="IP19" i="20"/>
  <c r="IP20" i="20"/>
  <c r="IP21" i="20"/>
  <c r="IP22" i="20"/>
  <c r="IP23" i="20"/>
  <c r="IP24" i="20"/>
  <c r="IP25" i="20"/>
  <c r="IP26" i="20"/>
  <c r="IP27" i="20"/>
  <c r="IP28" i="20"/>
  <c r="IP29" i="20"/>
  <c r="IP30" i="20"/>
  <c r="IP31" i="20"/>
  <c r="IP32" i="20"/>
  <c r="IP33" i="20"/>
  <c r="IP34" i="20"/>
  <c r="IP35" i="20"/>
  <c r="IP36" i="20"/>
  <c r="IP37" i="20"/>
  <c r="IP38" i="20"/>
  <c r="IP39" i="20"/>
  <c r="IP40" i="20"/>
  <c r="IP41" i="20"/>
  <c r="IP42" i="20"/>
  <c r="IP43" i="20"/>
  <c r="IP44" i="20"/>
  <c r="IP45" i="20"/>
  <c r="IP46" i="20"/>
  <c r="IP47" i="20"/>
  <c r="IP48" i="20"/>
  <c r="IP49" i="20"/>
  <c r="IP50" i="20"/>
  <c r="IP51" i="20"/>
  <c r="IP52" i="20"/>
  <c r="IP53" i="20"/>
  <c r="IP54" i="20"/>
  <c r="IP55" i="20"/>
  <c r="IP56" i="20"/>
  <c r="IP57" i="20"/>
  <c r="IP58" i="20"/>
  <c r="IP59" i="20"/>
  <c r="IP60" i="20"/>
  <c r="IP61" i="20"/>
  <c r="IP62" i="20"/>
  <c r="IP63" i="20"/>
  <c r="IP64" i="20"/>
  <c r="IP65" i="20"/>
  <c r="IP66" i="20"/>
  <c r="IP67" i="20"/>
  <c r="IP68" i="20"/>
  <c r="IP69" i="20"/>
  <c r="IP70" i="20"/>
  <c r="IP71" i="20"/>
  <c r="IP72" i="20"/>
  <c r="IP73" i="20"/>
  <c r="IP3" i="20"/>
  <c r="IM74" i="20"/>
  <c r="IN74" i="20"/>
  <c r="IO74" i="20"/>
  <c r="IQ74" i="20"/>
  <c r="IR74" i="20"/>
  <c r="IS74" i="20"/>
  <c r="IF74" i="20"/>
  <c r="IG74" i="20"/>
  <c r="II74" i="20"/>
  <c r="IJ74" i="20"/>
  <c r="IK74" i="20"/>
  <c r="IE74" i="20"/>
  <c r="IL4" i="20"/>
  <c r="IL5" i="20"/>
  <c r="IL6" i="20"/>
  <c r="IL7" i="20"/>
  <c r="IL8" i="20"/>
  <c r="IL9" i="20"/>
  <c r="IL10" i="20"/>
  <c r="IL11" i="20"/>
  <c r="IL12" i="20"/>
  <c r="IL13" i="20"/>
  <c r="IL14" i="20"/>
  <c r="IL15" i="20"/>
  <c r="IL16" i="20"/>
  <c r="IL17" i="20"/>
  <c r="IL18" i="20"/>
  <c r="IL19" i="20"/>
  <c r="IL20" i="20"/>
  <c r="IL21" i="20"/>
  <c r="IL22" i="20"/>
  <c r="IL23" i="20"/>
  <c r="IL24" i="20"/>
  <c r="IL25" i="20"/>
  <c r="IL26" i="20"/>
  <c r="IL27" i="20"/>
  <c r="IL28" i="20"/>
  <c r="IL29" i="20"/>
  <c r="IL30" i="20"/>
  <c r="IL31" i="20"/>
  <c r="IL32" i="20"/>
  <c r="IL33" i="20"/>
  <c r="IL34" i="20"/>
  <c r="IL35" i="20"/>
  <c r="IL36" i="20"/>
  <c r="IL37" i="20"/>
  <c r="IL38" i="20"/>
  <c r="IL39" i="20"/>
  <c r="IL40" i="20"/>
  <c r="IL41" i="20"/>
  <c r="IL42" i="20"/>
  <c r="IL43" i="20"/>
  <c r="IL44" i="20"/>
  <c r="IL45" i="20"/>
  <c r="IL46" i="20"/>
  <c r="IL47" i="20"/>
  <c r="IL48" i="20"/>
  <c r="IL49" i="20"/>
  <c r="IL50" i="20"/>
  <c r="IL51" i="20"/>
  <c r="IL52" i="20"/>
  <c r="IL53" i="20"/>
  <c r="IL54" i="20"/>
  <c r="IL55" i="20"/>
  <c r="IL56" i="20"/>
  <c r="IL57" i="20"/>
  <c r="IL58" i="20"/>
  <c r="IL59" i="20"/>
  <c r="IL60" i="20"/>
  <c r="IL61" i="20"/>
  <c r="IL62" i="20"/>
  <c r="IL63" i="20"/>
  <c r="IL64" i="20"/>
  <c r="IL65" i="20"/>
  <c r="IL66" i="20"/>
  <c r="IL67" i="20"/>
  <c r="IL68" i="20"/>
  <c r="IL69" i="20"/>
  <c r="IL70" i="20"/>
  <c r="IL71" i="20"/>
  <c r="IL72" i="20"/>
  <c r="IL73" i="20"/>
  <c r="IL3" i="20"/>
  <c r="IH4" i="20"/>
  <c r="IH5" i="20"/>
  <c r="IH6" i="20"/>
  <c r="IH7" i="20"/>
  <c r="IH8" i="20"/>
  <c r="IH9" i="20"/>
  <c r="IH10" i="20"/>
  <c r="IH11" i="20"/>
  <c r="IH12" i="20"/>
  <c r="IH13" i="20"/>
  <c r="IH14" i="20"/>
  <c r="IH15" i="20"/>
  <c r="IH16" i="20"/>
  <c r="IH17" i="20"/>
  <c r="IH18" i="20"/>
  <c r="IH19" i="20"/>
  <c r="IH20" i="20"/>
  <c r="IH21" i="20"/>
  <c r="IH22" i="20"/>
  <c r="IH23" i="20"/>
  <c r="IH24" i="20"/>
  <c r="IH25" i="20"/>
  <c r="IH26" i="20"/>
  <c r="IH27" i="20"/>
  <c r="IH28" i="20"/>
  <c r="IH29" i="20"/>
  <c r="IH30" i="20"/>
  <c r="IH31" i="20"/>
  <c r="IH32" i="20"/>
  <c r="IH33" i="20"/>
  <c r="IH34" i="20"/>
  <c r="IH35" i="20"/>
  <c r="IH36" i="20"/>
  <c r="IH37" i="20"/>
  <c r="IH38" i="20"/>
  <c r="IH39" i="20"/>
  <c r="IH40" i="20"/>
  <c r="IH41" i="20"/>
  <c r="IH42" i="20"/>
  <c r="IH43" i="20"/>
  <c r="IH44" i="20"/>
  <c r="IH45" i="20"/>
  <c r="IH46" i="20"/>
  <c r="IH47" i="20"/>
  <c r="IH48" i="20"/>
  <c r="IH49" i="20"/>
  <c r="IH50" i="20"/>
  <c r="IH51" i="20"/>
  <c r="IH52" i="20"/>
  <c r="IH53" i="20"/>
  <c r="IH54" i="20"/>
  <c r="IH55" i="20"/>
  <c r="IH56" i="20"/>
  <c r="IH57" i="20"/>
  <c r="IH58" i="20"/>
  <c r="IH59" i="20"/>
  <c r="IH60" i="20"/>
  <c r="IH61" i="20"/>
  <c r="IH62" i="20"/>
  <c r="IH63" i="20"/>
  <c r="IH64" i="20"/>
  <c r="IH65" i="20"/>
  <c r="IH66" i="20"/>
  <c r="IH67" i="20"/>
  <c r="IH68" i="20"/>
  <c r="IH69" i="20"/>
  <c r="IH70" i="20"/>
  <c r="IH71" i="20"/>
  <c r="IH72" i="20"/>
  <c r="IH73" i="20"/>
  <c r="IH3" i="20"/>
  <c r="HW74" i="20"/>
  <c r="HX74" i="20"/>
  <c r="HY74" i="20"/>
  <c r="IA74" i="20"/>
  <c r="IB74" i="20"/>
  <c r="IC74" i="20"/>
  <c r="ID4" i="20"/>
  <c r="ID5" i="20"/>
  <c r="ID6" i="20"/>
  <c r="ID7" i="20"/>
  <c r="ID8" i="20"/>
  <c r="ID9" i="20"/>
  <c r="ID10" i="20"/>
  <c r="ID11" i="20"/>
  <c r="ID12" i="20"/>
  <c r="ID13" i="20"/>
  <c r="ID14" i="20"/>
  <c r="ID15" i="20"/>
  <c r="ID16" i="20"/>
  <c r="ID17" i="20"/>
  <c r="ID18" i="20"/>
  <c r="ID19" i="20"/>
  <c r="ID20" i="20"/>
  <c r="ID21" i="20"/>
  <c r="ID22" i="20"/>
  <c r="ID23" i="20"/>
  <c r="ID24" i="20"/>
  <c r="ID25" i="20"/>
  <c r="ID26" i="20"/>
  <c r="ID27" i="20"/>
  <c r="ID28" i="20"/>
  <c r="ID29" i="20"/>
  <c r="ID30" i="20"/>
  <c r="ID31" i="20"/>
  <c r="ID32" i="20"/>
  <c r="ID33" i="20"/>
  <c r="ID34" i="20"/>
  <c r="ID35" i="20"/>
  <c r="ID36" i="20"/>
  <c r="ID37" i="20"/>
  <c r="ID38" i="20"/>
  <c r="ID39" i="20"/>
  <c r="ID40" i="20"/>
  <c r="ID41" i="20"/>
  <c r="ID42" i="20"/>
  <c r="ID43" i="20"/>
  <c r="ID44" i="20"/>
  <c r="ID45" i="20"/>
  <c r="ID46" i="20"/>
  <c r="ID47" i="20"/>
  <c r="ID48" i="20"/>
  <c r="ID49" i="20"/>
  <c r="ID50" i="20"/>
  <c r="ID51" i="20"/>
  <c r="ID52" i="20"/>
  <c r="ID53" i="20"/>
  <c r="ID54" i="20"/>
  <c r="ID55" i="20"/>
  <c r="ID56" i="20"/>
  <c r="ID57" i="20"/>
  <c r="ID58" i="20"/>
  <c r="ID59" i="20"/>
  <c r="ID60" i="20"/>
  <c r="ID61" i="20"/>
  <c r="ID62" i="20"/>
  <c r="ID63" i="20"/>
  <c r="ID64" i="20"/>
  <c r="ID65" i="20"/>
  <c r="ID66" i="20"/>
  <c r="ID67" i="20"/>
  <c r="ID68" i="20"/>
  <c r="ID69" i="20"/>
  <c r="ID70" i="20"/>
  <c r="ID71" i="20"/>
  <c r="ID72" i="20"/>
  <c r="ID73" i="20"/>
  <c r="ID3" i="20"/>
  <c r="HZ4" i="20"/>
  <c r="HZ5" i="20"/>
  <c r="HZ6" i="20"/>
  <c r="HZ7" i="20"/>
  <c r="HZ8" i="20"/>
  <c r="HZ9" i="20"/>
  <c r="HZ10" i="20"/>
  <c r="HZ11" i="20"/>
  <c r="HZ12" i="20"/>
  <c r="HZ13" i="20"/>
  <c r="HZ14" i="20"/>
  <c r="HZ15" i="20"/>
  <c r="HZ16" i="20"/>
  <c r="HZ17" i="20"/>
  <c r="HZ18" i="20"/>
  <c r="HZ19" i="20"/>
  <c r="HZ20" i="20"/>
  <c r="HZ21" i="20"/>
  <c r="HZ22" i="20"/>
  <c r="HZ23" i="20"/>
  <c r="HZ24" i="20"/>
  <c r="HZ25" i="20"/>
  <c r="HZ26" i="20"/>
  <c r="HZ27" i="20"/>
  <c r="HZ28" i="20"/>
  <c r="HZ29" i="20"/>
  <c r="HZ30" i="20"/>
  <c r="HZ31" i="20"/>
  <c r="HZ32" i="20"/>
  <c r="HZ33" i="20"/>
  <c r="HZ34" i="20"/>
  <c r="HZ35" i="20"/>
  <c r="HZ36" i="20"/>
  <c r="HZ37" i="20"/>
  <c r="HZ38" i="20"/>
  <c r="HZ39" i="20"/>
  <c r="HZ40" i="20"/>
  <c r="HZ41" i="20"/>
  <c r="HZ42" i="20"/>
  <c r="HZ43" i="20"/>
  <c r="HZ44" i="20"/>
  <c r="HZ45" i="20"/>
  <c r="HZ46" i="20"/>
  <c r="HZ47" i="20"/>
  <c r="HZ48" i="20"/>
  <c r="HZ49" i="20"/>
  <c r="HZ50" i="20"/>
  <c r="HZ51" i="20"/>
  <c r="HZ52" i="20"/>
  <c r="HZ53" i="20"/>
  <c r="HZ54" i="20"/>
  <c r="HZ55" i="20"/>
  <c r="HZ56" i="20"/>
  <c r="HZ57" i="20"/>
  <c r="HZ58" i="20"/>
  <c r="HZ59" i="20"/>
  <c r="HZ60" i="20"/>
  <c r="HZ61" i="20"/>
  <c r="HZ62" i="20"/>
  <c r="HZ63" i="20"/>
  <c r="HZ64" i="20"/>
  <c r="HZ65" i="20"/>
  <c r="HZ66" i="20"/>
  <c r="HZ67" i="20"/>
  <c r="HZ68" i="20"/>
  <c r="HZ69" i="20"/>
  <c r="HZ70" i="20"/>
  <c r="HZ71" i="20"/>
  <c r="HZ72" i="20"/>
  <c r="HZ73" i="20"/>
  <c r="HZ3" i="20"/>
  <c r="HO74" i="20"/>
  <c r="HP74" i="20"/>
  <c r="HQ74" i="20"/>
  <c r="HS74" i="20"/>
  <c r="HT74" i="20"/>
  <c r="HU74" i="20"/>
  <c r="HV4" i="20"/>
  <c r="HV5" i="20"/>
  <c r="HV6" i="20"/>
  <c r="HV7" i="20"/>
  <c r="HV8" i="20"/>
  <c r="HV9" i="20"/>
  <c r="HV10" i="20"/>
  <c r="HV11" i="20"/>
  <c r="HV12" i="20"/>
  <c r="HV13" i="20"/>
  <c r="HV14" i="20"/>
  <c r="HV15" i="20"/>
  <c r="HV16" i="20"/>
  <c r="HV17" i="20"/>
  <c r="HV18" i="20"/>
  <c r="HV19" i="20"/>
  <c r="HV20" i="20"/>
  <c r="HV21" i="20"/>
  <c r="HV22" i="20"/>
  <c r="HV23" i="20"/>
  <c r="HV24" i="20"/>
  <c r="HV25" i="20"/>
  <c r="HV26" i="20"/>
  <c r="HV27" i="20"/>
  <c r="HV28" i="20"/>
  <c r="HV29" i="20"/>
  <c r="HV30" i="20"/>
  <c r="HV31" i="20"/>
  <c r="HV32" i="20"/>
  <c r="HV33" i="20"/>
  <c r="HV34" i="20"/>
  <c r="HV35" i="20"/>
  <c r="HV36" i="20"/>
  <c r="HV37" i="20"/>
  <c r="HV38" i="20"/>
  <c r="HV39" i="20"/>
  <c r="HV40" i="20"/>
  <c r="HV41" i="20"/>
  <c r="HV42" i="20"/>
  <c r="HV43" i="20"/>
  <c r="HV44" i="20"/>
  <c r="HV45" i="20"/>
  <c r="HV46" i="20"/>
  <c r="HV47" i="20"/>
  <c r="HV48" i="20"/>
  <c r="HV49" i="20"/>
  <c r="HV50" i="20"/>
  <c r="HV51" i="20"/>
  <c r="HV52" i="20"/>
  <c r="HV53" i="20"/>
  <c r="HV54" i="20"/>
  <c r="HV55" i="20"/>
  <c r="HV56" i="20"/>
  <c r="HV57" i="20"/>
  <c r="HV58" i="20"/>
  <c r="HV59" i="20"/>
  <c r="HV60" i="20"/>
  <c r="HV61" i="20"/>
  <c r="HV62" i="20"/>
  <c r="HV63" i="20"/>
  <c r="HV64" i="20"/>
  <c r="HV65" i="20"/>
  <c r="HV66" i="20"/>
  <c r="HV67" i="20"/>
  <c r="HV68" i="20"/>
  <c r="HV69" i="20"/>
  <c r="HV70" i="20"/>
  <c r="HV71" i="20"/>
  <c r="HV72" i="20"/>
  <c r="HV73" i="20"/>
  <c r="HV3" i="20"/>
  <c r="HR4" i="20"/>
  <c r="HR5" i="20"/>
  <c r="HR6" i="20"/>
  <c r="HR7" i="20"/>
  <c r="HR8" i="20"/>
  <c r="HR9" i="20"/>
  <c r="HR10" i="20"/>
  <c r="HR11" i="20"/>
  <c r="HR12" i="20"/>
  <c r="HR13" i="20"/>
  <c r="HR14" i="20"/>
  <c r="HR15" i="20"/>
  <c r="HR16" i="20"/>
  <c r="HR17" i="20"/>
  <c r="HR18" i="20"/>
  <c r="HR19" i="20"/>
  <c r="HR20" i="20"/>
  <c r="HR21" i="20"/>
  <c r="HR22" i="20"/>
  <c r="HR23" i="20"/>
  <c r="HR24" i="20"/>
  <c r="HR25" i="20"/>
  <c r="HR26" i="20"/>
  <c r="HR27" i="20"/>
  <c r="HR28" i="20"/>
  <c r="HR29" i="20"/>
  <c r="HR30" i="20"/>
  <c r="HR31" i="20"/>
  <c r="HR32" i="20"/>
  <c r="HR33" i="20"/>
  <c r="HR34" i="20"/>
  <c r="HR35" i="20"/>
  <c r="HR36" i="20"/>
  <c r="HR37" i="20"/>
  <c r="HR38" i="20"/>
  <c r="HR39" i="20"/>
  <c r="HR40" i="20"/>
  <c r="HR41" i="20"/>
  <c r="HR42" i="20"/>
  <c r="HR43" i="20"/>
  <c r="HR44" i="20"/>
  <c r="HR45" i="20"/>
  <c r="HR46" i="20"/>
  <c r="HR47" i="20"/>
  <c r="HR48" i="20"/>
  <c r="HR49" i="20"/>
  <c r="HR50" i="20"/>
  <c r="HR51" i="20"/>
  <c r="HR52" i="20"/>
  <c r="HR53" i="20"/>
  <c r="HR54" i="20"/>
  <c r="HR55" i="20"/>
  <c r="HR56" i="20"/>
  <c r="HR57" i="20"/>
  <c r="HR58" i="20"/>
  <c r="HR59" i="20"/>
  <c r="HR60" i="20"/>
  <c r="HR61" i="20"/>
  <c r="HR62" i="20"/>
  <c r="HR63" i="20"/>
  <c r="HR64" i="20"/>
  <c r="HR65" i="20"/>
  <c r="HR66" i="20"/>
  <c r="HR67" i="20"/>
  <c r="HR68" i="20"/>
  <c r="HR69" i="20"/>
  <c r="HR70" i="20"/>
  <c r="HR71" i="20"/>
  <c r="HR72" i="20"/>
  <c r="HR73" i="20"/>
  <c r="HR3" i="20"/>
  <c r="HG74" i="20"/>
  <c r="HH74" i="20"/>
  <c r="HI74" i="20"/>
  <c r="HK74" i="20"/>
  <c r="HL74" i="20"/>
  <c r="HM74" i="20"/>
  <c r="HN4" i="20"/>
  <c r="HN5" i="20"/>
  <c r="HN6" i="20"/>
  <c r="HN7" i="20"/>
  <c r="HN8" i="20"/>
  <c r="HN9" i="20"/>
  <c r="HN10" i="20"/>
  <c r="HN11" i="20"/>
  <c r="HN12" i="20"/>
  <c r="HN13" i="20"/>
  <c r="HN14" i="20"/>
  <c r="HN15" i="20"/>
  <c r="HN16" i="20"/>
  <c r="HN17" i="20"/>
  <c r="HN18" i="20"/>
  <c r="HN19" i="20"/>
  <c r="HN20" i="20"/>
  <c r="HN21" i="20"/>
  <c r="HN22" i="20"/>
  <c r="HN23" i="20"/>
  <c r="HN24" i="20"/>
  <c r="HN25" i="20"/>
  <c r="HN26" i="20"/>
  <c r="HN27" i="20"/>
  <c r="HN28" i="20"/>
  <c r="HN29" i="20"/>
  <c r="HN30" i="20"/>
  <c r="HN31" i="20"/>
  <c r="HN32" i="20"/>
  <c r="HN33" i="20"/>
  <c r="HN34" i="20"/>
  <c r="HN35" i="20"/>
  <c r="HN36" i="20"/>
  <c r="HN37" i="20"/>
  <c r="HN38" i="20"/>
  <c r="HN39" i="20"/>
  <c r="HN40" i="20"/>
  <c r="HN41" i="20"/>
  <c r="HN42" i="20"/>
  <c r="HN43" i="20"/>
  <c r="HN44" i="20"/>
  <c r="HN45" i="20"/>
  <c r="HN46" i="20"/>
  <c r="HN47" i="20"/>
  <c r="HN48" i="20"/>
  <c r="HN49" i="20"/>
  <c r="HN50" i="20"/>
  <c r="HN51" i="20"/>
  <c r="HN52" i="20"/>
  <c r="HN53" i="20"/>
  <c r="HN54" i="20"/>
  <c r="HN55" i="20"/>
  <c r="HN56" i="20"/>
  <c r="HN57" i="20"/>
  <c r="HN58" i="20"/>
  <c r="HN59" i="20"/>
  <c r="HN60" i="20"/>
  <c r="HN61" i="20"/>
  <c r="HN62" i="20"/>
  <c r="HN63" i="20"/>
  <c r="HN64" i="20"/>
  <c r="HN65" i="20"/>
  <c r="HN66" i="20"/>
  <c r="HN67" i="20"/>
  <c r="HN68" i="20"/>
  <c r="HN69" i="20"/>
  <c r="HN70" i="20"/>
  <c r="HN71" i="20"/>
  <c r="HN72" i="20"/>
  <c r="HN73" i="20"/>
  <c r="HN3" i="20"/>
  <c r="HJ4" i="20"/>
  <c r="HJ5" i="20"/>
  <c r="HJ6" i="20"/>
  <c r="HJ7" i="20"/>
  <c r="HJ8" i="20"/>
  <c r="HJ9" i="20"/>
  <c r="HJ10" i="20"/>
  <c r="HJ11" i="20"/>
  <c r="HJ12" i="20"/>
  <c r="HJ13" i="20"/>
  <c r="HJ14" i="20"/>
  <c r="HJ15" i="20"/>
  <c r="HJ16" i="20"/>
  <c r="HJ17" i="20"/>
  <c r="HJ18" i="20"/>
  <c r="HJ19" i="20"/>
  <c r="HJ20" i="20"/>
  <c r="HJ21" i="20"/>
  <c r="HJ22" i="20"/>
  <c r="HJ23" i="20"/>
  <c r="HJ24" i="20"/>
  <c r="HJ25" i="20"/>
  <c r="HJ26" i="20"/>
  <c r="HJ27" i="20"/>
  <c r="HJ28" i="20"/>
  <c r="HJ29" i="20"/>
  <c r="HJ30" i="20"/>
  <c r="HJ31" i="20"/>
  <c r="HJ32" i="20"/>
  <c r="HJ33" i="20"/>
  <c r="HJ34" i="20"/>
  <c r="HJ35" i="20"/>
  <c r="HJ36" i="20"/>
  <c r="HJ37" i="20"/>
  <c r="HJ38" i="20"/>
  <c r="HJ39" i="20"/>
  <c r="HJ40" i="20"/>
  <c r="HJ41" i="20"/>
  <c r="HJ42" i="20"/>
  <c r="HJ43" i="20"/>
  <c r="HJ44" i="20"/>
  <c r="HJ45" i="20"/>
  <c r="HJ46" i="20"/>
  <c r="HJ47" i="20"/>
  <c r="HJ48" i="20"/>
  <c r="HJ49" i="20"/>
  <c r="HJ50" i="20"/>
  <c r="HJ51" i="20"/>
  <c r="HJ52" i="20"/>
  <c r="HJ53" i="20"/>
  <c r="HJ54" i="20"/>
  <c r="HJ55" i="20"/>
  <c r="HJ56" i="20"/>
  <c r="HJ57" i="20"/>
  <c r="HJ58" i="20"/>
  <c r="HJ59" i="20"/>
  <c r="HJ60" i="20"/>
  <c r="HJ61" i="20"/>
  <c r="HJ62" i="20"/>
  <c r="HJ63" i="20"/>
  <c r="HJ64" i="20"/>
  <c r="HJ65" i="20"/>
  <c r="HJ66" i="20"/>
  <c r="HJ67" i="20"/>
  <c r="HJ68" i="20"/>
  <c r="HJ69" i="20"/>
  <c r="HJ70" i="20"/>
  <c r="HJ71" i="20"/>
  <c r="HJ72" i="20"/>
  <c r="HJ73" i="20"/>
  <c r="HJ3" i="20"/>
  <c r="G93" i="17"/>
  <c r="F93" i="18"/>
  <c r="E73" i="19"/>
  <c r="P93" i="12"/>
  <c r="GW74" i="20"/>
  <c r="GX74" i="20"/>
  <c r="GY74" i="20"/>
  <c r="HA74" i="20"/>
  <c r="HB74" i="20"/>
  <c r="HC74" i="20"/>
  <c r="HD4" i="20"/>
  <c r="HD5" i="20"/>
  <c r="HD6" i="20"/>
  <c r="HD7" i="20"/>
  <c r="HD8" i="20"/>
  <c r="HD9" i="20"/>
  <c r="HD10" i="20"/>
  <c r="HD11" i="20"/>
  <c r="HD12" i="20"/>
  <c r="HD13" i="20"/>
  <c r="HD14" i="20"/>
  <c r="HD15" i="20"/>
  <c r="HD16" i="20"/>
  <c r="HD17" i="20"/>
  <c r="HD18" i="20"/>
  <c r="HD19" i="20"/>
  <c r="HD20" i="20"/>
  <c r="HD21" i="20"/>
  <c r="HD22" i="20"/>
  <c r="HD23" i="20"/>
  <c r="HD24" i="20"/>
  <c r="HD25" i="20"/>
  <c r="HD26" i="20"/>
  <c r="HD27" i="20"/>
  <c r="HD28" i="20"/>
  <c r="HD29" i="20"/>
  <c r="HD30" i="20"/>
  <c r="HD31" i="20"/>
  <c r="HD32" i="20"/>
  <c r="HD33" i="20"/>
  <c r="HD34" i="20"/>
  <c r="HD35" i="20"/>
  <c r="HD36" i="20"/>
  <c r="HD37" i="20"/>
  <c r="HD38" i="20"/>
  <c r="HD39" i="20"/>
  <c r="HD40" i="20"/>
  <c r="HD41" i="20"/>
  <c r="HD42" i="20"/>
  <c r="HD43" i="20"/>
  <c r="HD44" i="20"/>
  <c r="HD45" i="20"/>
  <c r="HD46" i="20"/>
  <c r="HD47" i="20"/>
  <c r="HD48" i="20"/>
  <c r="HD49" i="20"/>
  <c r="HD50" i="20"/>
  <c r="HD51" i="20"/>
  <c r="HD52" i="20"/>
  <c r="HD53" i="20"/>
  <c r="HD54" i="20"/>
  <c r="HD55" i="20"/>
  <c r="HD56" i="20"/>
  <c r="HD57" i="20"/>
  <c r="HD58" i="20"/>
  <c r="HD59" i="20"/>
  <c r="HD60" i="20"/>
  <c r="HD61" i="20"/>
  <c r="HD62" i="20"/>
  <c r="HD63" i="20"/>
  <c r="HD64" i="20"/>
  <c r="HD65" i="20"/>
  <c r="HD66" i="20"/>
  <c r="HD67" i="20"/>
  <c r="HD68" i="20"/>
  <c r="HD69" i="20"/>
  <c r="HD70" i="20"/>
  <c r="HD71" i="20"/>
  <c r="HD72" i="20"/>
  <c r="HD73" i="20"/>
  <c r="HD3" i="20"/>
  <c r="GZ4" i="20"/>
  <c r="GZ5" i="20"/>
  <c r="GZ6" i="20"/>
  <c r="GZ7" i="20"/>
  <c r="GZ8" i="20"/>
  <c r="GZ9" i="20"/>
  <c r="GZ10" i="20"/>
  <c r="GZ11" i="20"/>
  <c r="GZ12" i="20"/>
  <c r="GZ13" i="20"/>
  <c r="GZ14" i="20"/>
  <c r="GZ15" i="20"/>
  <c r="GZ16" i="20"/>
  <c r="GZ17" i="20"/>
  <c r="GZ18" i="20"/>
  <c r="GZ19" i="20"/>
  <c r="GZ20" i="20"/>
  <c r="GZ21" i="20"/>
  <c r="GZ22" i="20"/>
  <c r="GZ23" i="20"/>
  <c r="GZ24" i="20"/>
  <c r="GZ25" i="20"/>
  <c r="GZ26" i="20"/>
  <c r="GZ27" i="20"/>
  <c r="GZ28" i="20"/>
  <c r="GZ29" i="20"/>
  <c r="GZ30" i="20"/>
  <c r="GZ31" i="20"/>
  <c r="GZ32" i="20"/>
  <c r="GZ33" i="20"/>
  <c r="GZ34" i="20"/>
  <c r="GZ35" i="20"/>
  <c r="GZ36" i="20"/>
  <c r="GZ37" i="20"/>
  <c r="GZ38" i="20"/>
  <c r="GZ39" i="20"/>
  <c r="GZ40" i="20"/>
  <c r="GZ41" i="20"/>
  <c r="GZ42" i="20"/>
  <c r="GZ43" i="20"/>
  <c r="GZ44" i="20"/>
  <c r="GZ45" i="20"/>
  <c r="GZ46" i="20"/>
  <c r="GZ47" i="20"/>
  <c r="GZ48" i="20"/>
  <c r="GZ49" i="20"/>
  <c r="GZ50" i="20"/>
  <c r="GZ51" i="20"/>
  <c r="GZ52" i="20"/>
  <c r="GZ53" i="20"/>
  <c r="GZ54" i="20"/>
  <c r="GZ55" i="20"/>
  <c r="GZ56" i="20"/>
  <c r="GZ57" i="20"/>
  <c r="GZ58" i="20"/>
  <c r="GZ59" i="20"/>
  <c r="GZ60" i="20"/>
  <c r="GZ61" i="20"/>
  <c r="GZ62" i="20"/>
  <c r="GZ63" i="20"/>
  <c r="GZ64" i="20"/>
  <c r="GZ65" i="20"/>
  <c r="GZ66" i="20"/>
  <c r="GZ67" i="20"/>
  <c r="GZ68" i="20"/>
  <c r="GZ69" i="20"/>
  <c r="GZ70" i="20"/>
  <c r="GZ71" i="20"/>
  <c r="GZ72" i="20"/>
  <c r="GZ73" i="20"/>
  <c r="GZ3" i="20"/>
  <c r="GO74" i="20"/>
  <c r="GP74" i="20"/>
  <c r="GQ74" i="20"/>
  <c r="GS74" i="20"/>
  <c r="GT74" i="20"/>
  <c r="GU74" i="20"/>
  <c r="GV4" i="20"/>
  <c r="GV5" i="20"/>
  <c r="GV6" i="20"/>
  <c r="GV7" i="20"/>
  <c r="GV8" i="20"/>
  <c r="GV9" i="20"/>
  <c r="GV10" i="20"/>
  <c r="GV11" i="20"/>
  <c r="GV12" i="20"/>
  <c r="GV13" i="20"/>
  <c r="GV14" i="20"/>
  <c r="GV15" i="20"/>
  <c r="GV16" i="20"/>
  <c r="GV17" i="20"/>
  <c r="GV18" i="20"/>
  <c r="GV19" i="20"/>
  <c r="GV20" i="20"/>
  <c r="GV21" i="20"/>
  <c r="GV22" i="20"/>
  <c r="GV23" i="20"/>
  <c r="GV24" i="20"/>
  <c r="GV25" i="20"/>
  <c r="GV26" i="20"/>
  <c r="GV27" i="20"/>
  <c r="GV28" i="20"/>
  <c r="GV29" i="20"/>
  <c r="GV30" i="20"/>
  <c r="GV31" i="20"/>
  <c r="GV32" i="20"/>
  <c r="GV33" i="20"/>
  <c r="GV34" i="20"/>
  <c r="GV35" i="20"/>
  <c r="GV36" i="20"/>
  <c r="GV37" i="20"/>
  <c r="GV38" i="20"/>
  <c r="GV39" i="20"/>
  <c r="GV40" i="20"/>
  <c r="GV41" i="20"/>
  <c r="GV42" i="20"/>
  <c r="GV43" i="20"/>
  <c r="GV44" i="20"/>
  <c r="GV45" i="20"/>
  <c r="GV46" i="20"/>
  <c r="GV47" i="20"/>
  <c r="GV48" i="20"/>
  <c r="GV49" i="20"/>
  <c r="GV50" i="20"/>
  <c r="GV51" i="20"/>
  <c r="GV52" i="20"/>
  <c r="GV53" i="20"/>
  <c r="GV54" i="20"/>
  <c r="GV55" i="20"/>
  <c r="GV56" i="20"/>
  <c r="GV57" i="20"/>
  <c r="GV58" i="20"/>
  <c r="GV59" i="20"/>
  <c r="GV60" i="20"/>
  <c r="GV61" i="20"/>
  <c r="GV62" i="20"/>
  <c r="GV63" i="20"/>
  <c r="GV64" i="20"/>
  <c r="GV65" i="20"/>
  <c r="GV66" i="20"/>
  <c r="GV67" i="20"/>
  <c r="GV68" i="20"/>
  <c r="GV69" i="20"/>
  <c r="GV70" i="20"/>
  <c r="GV71" i="20"/>
  <c r="GV72" i="20"/>
  <c r="GV73" i="20"/>
  <c r="GV3" i="20"/>
  <c r="GR4" i="20"/>
  <c r="GR5" i="20"/>
  <c r="GR6" i="20"/>
  <c r="GR7" i="20"/>
  <c r="GR8" i="20"/>
  <c r="GR9" i="20"/>
  <c r="GR10" i="20"/>
  <c r="GR11" i="20"/>
  <c r="GR12" i="20"/>
  <c r="GR13" i="20"/>
  <c r="GR14" i="20"/>
  <c r="GR15" i="20"/>
  <c r="GR16" i="20"/>
  <c r="GR17" i="20"/>
  <c r="GR18" i="20"/>
  <c r="GR19" i="20"/>
  <c r="GR20" i="20"/>
  <c r="GR21" i="20"/>
  <c r="GR22" i="20"/>
  <c r="GR23" i="20"/>
  <c r="GR24" i="20"/>
  <c r="GR25" i="20"/>
  <c r="GR26" i="20"/>
  <c r="GR27" i="20"/>
  <c r="GR28" i="20"/>
  <c r="GR29" i="20"/>
  <c r="GR30" i="20"/>
  <c r="GR31" i="20"/>
  <c r="GR32" i="20"/>
  <c r="GR33" i="20"/>
  <c r="GR34" i="20"/>
  <c r="GR35" i="20"/>
  <c r="GR36" i="20"/>
  <c r="GR37" i="20"/>
  <c r="GR38" i="20"/>
  <c r="GR39" i="20"/>
  <c r="GR40" i="20"/>
  <c r="GR41" i="20"/>
  <c r="GR42" i="20"/>
  <c r="GR43" i="20"/>
  <c r="GR44" i="20"/>
  <c r="GR45" i="20"/>
  <c r="GR46" i="20"/>
  <c r="GR47" i="20"/>
  <c r="GR48" i="20"/>
  <c r="GR49" i="20"/>
  <c r="GR50" i="20"/>
  <c r="GR51" i="20"/>
  <c r="GR52" i="20"/>
  <c r="GR53" i="20"/>
  <c r="GR54" i="20"/>
  <c r="GR55" i="20"/>
  <c r="GR56" i="20"/>
  <c r="GR57" i="20"/>
  <c r="GR58" i="20"/>
  <c r="GR59" i="20"/>
  <c r="GR60" i="20"/>
  <c r="GR61" i="20"/>
  <c r="GR62" i="20"/>
  <c r="GR63" i="20"/>
  <c r="GR64" i="20"/>
  <c r="GR65" i="20"/>
  <c r="GR66" i="20"/>
  <c r="GR67" i="20"/>
  <c r="GR68" i="20"/>
  <c r="GR69" i="20"/>
  <c r="GR70" i="20"/>
  <c r="GR71" i="20"/>
  <c r="GR72" i="20"/>
  <c r="GR73" i="20"/>
  <c r="GR3" i="20"/>
  <c r="GG74" i="20"/>
  <c r="GH74" i="20"/>
  <c r="GI74" i="20"/>
  <c r="GK74" i="20"/>
  <c r="GL74" i="20"/>
  <c r="GM74" i="20"/>
  <c r="GN4" i="20"/>
  <c r="GN5" i="20"/>
  <c r="GN6" i="20"/>
  <c r="GN7" i="20"/>
  <c r="GN8" i="20"/>
  <c r="GN9" i="20"/>
  <c r="GN10" i="20"/>
  <c r="GN11" i="20"/>
  <c r="GN12" i="20"/>
  <c r="GN13" i="20"/>
  <c r="GN14" i="20"/>
  <c r="GN15" i="20"/>
  <c r="GN16" i="20"/>
  <c r="GN17" i="20"/>
  <c r="GN18" i="20"/>
  <c r="GN19" i="20"/>
  <c r="GN20" i="20"/>
  <c r="GN21" i="20"/>
  <c r="GN22" i="20"/>
  <c r="GN23" i="20"/>
  <c r="GN24" i="20"/>
  <c r="GN25" i="20"/>
  <c r="GN26" i="20"/>
  <c r="GN27" i="20"/>
  <c r="GN28" i="20"/>
  <c r="GN29" i="20"/>
  <c r="GN30" i="20"/>
  <c r="GN31" i="20"/>
  <c r="GN32" i="20"/>
  <c r="GN33" i="20"/>
  <c r="GN34" i="20"/>
  <c r="GN35" i="20"/>
  <c r="GN36" i="20"/>
  <c r="GN37" i="20"/>
  <c r="GN38" i="20"/>
  <c r="GN39" i="20"/>
  <c r="GN40" i="20"/>
  <c r="GN41" i="20"/>
  <c r="GN42" i="20"/>
  <c r="GN43" i="20"/>
  <c r="GN44" i="20"/>
  <c r="GN45" i="20"/>
  <c r="GN46" i="20"/>
  <c r="GN47" i="20"/>
  <c r="GN48" i="20"/>
  <c r="GN49" i="20"/>
  <c r="GN50" i="20"/>
  <c r="GN51" i="20"/>
  <c r="GN52" i="20"/>
  <c r="GN53" i="20"/>
  <c r="GN54" i="20"/>
  <c r="GN55" i="20"/>
  <c r="GN56" i="20"/>
  <c r="GN57" i="20"/>
  <c r="GN58" i="20"/>
  <c r="GN59" i="20"/>
  <c r="GN60" i="20"/>
  <c r="GN61" i="20"/>
  <c r="GN62" i="20"/>
  <c r="GN63" i="20"/>
  <c r="GN64" i="20"/>
  <c r="GN65" i="20"/>
  <c r="GN66" i="20"/>
  <c r="GN67" i="20"/>
  <c r="GN68" i="20"/>
  <c r="GN69" i="20"/>
  <c r="GN70" i="20"/>
  <c r="GN71" i="20"/>
  <c r="GN72" i="20"/>
  <c r="GN73" i="20"/>
  <c r="GN3" i="20"/>
  <c r="GJ4" i="20"/>
  <c r="GJ5" i="20"/>
  <c r="GJ6" i="20"/>
  <c r="GJ7" i="20"/>
  <c r="GJ8" i="20"/>
  <c r="GJ9" i="20"/>
  <c r="GJ10" i="20"/>
  <c r="GJ11" i="20"/>
  <c r="GJ12" i="20"/>
  <c r="GJ13" i="20"/>
  <c r="GJ14" i="20"/>
  <c r="GJ15" i="20"/>
  <c r="GJ16" i="20"/>
  <c r="GJ17" i="20"/>
  <c r="GJ18" i="20"/>
  <c r="GJ19" i="20"/>
  <c r="GJ20" i="20"/>
  <c r="GJ21" i="20"/>
  <c r="GJ22" i="20"/>
  <c r="GJ23" i="20"/>
  <c r="GJ24" i="20"/>
  <c r="GJ25" i="20"/>
  <c r="GJ26" i="20"/>
  <c r="GJ27" i="20"/>
  <c r="GJ28" i="20"/>
  <c r="GJ29" i="20"/>
  <c r="GJ30" i="20"/>
  <c r="GJ31" i="20"/>
  <c r="GJ32" i="20"/>
  <c r="GJ33" i="20"/>
  <c r="GJ34" i="20"/>
  <c r="GJ35" i="20"/>
  <c r="GJ36" i="20"/>
  <c r="GJ37" i="20"/>
  <c r="GJ38" i="20"/>
  <c r="GJ39" i="20"/>
  <c r="GJ40" i="20"/>
  <c r="GJ41" i="20"/>
  <c r="GJ42" i="20"/>
  <c r="GJ43" i="20"/>
  <c r="GJ44" i="20"/>
  <c r="GJ45" i="20"/>
  <c r="GJ46" i="20"/>
  <c r="GJ47" i="20"/>
  <c r="GJ48" i="20"/>
  <c r="GJ49" i="20"/>
  <c r="GJ50" i="20"/>
  <c r="GJ51" i="20"/>
  <c r="GJ52" i="20"/>
  <c r="GJ53" i="20"/>
  <c r="GJ54" i="20"/>
  <c r="GJ55" i="20"/>
  <c r="GJ56" i="20"/>
  <c r="GJ57" i="20"/>
  <c r="GJ58" i="20"/>
  <c r="GJ59" i="20"/>
  <c r="GJ60" i="20"/>
  <c r="GJ61" i="20"/>
  <c r="GJ62" i="20"/>
  <c r="GJ63" i="20"/>
  <c r="GJ64" i="20"/>
  <c r="GJ65" i="20"/>
  <c r="GJ66" i="20"/>
  <c r="GJ67" i="20"/>
  <c r="GJ68" i="20"/>
  <c r="GJ69" i="20"/>
  <c r="GJ70" i="20"/>
  <c r="GJ71" i="20"/>
  <c r="GJ72" i="20"/>
  <c r="GJ73" i="20"/>
  <c r="GJ3" i="20"/>
  <c r="FY74" i="20"/>
  <c r="FZ74" i="20"/>
  <c r="GA74" i="20"/>
  <c r="GC74" i="20"/>
  <c r="GD74" i="20"/>
  <c r="GE74" i="20"/>
  <c r="GF4" i="20"/>
  <c r="GF5" i="20"/>
  <c r="GF6" i="20"/>
  <c r="GF7" i="20"/>
  <c r="GF8" i="20"/>
  <c r="GF9" i="20"/>
  <c r="GF10" i="20"/>
  <c r="GF11" i="20"/>
  <c r="GF12" i="20"/>
  <c r="GF13" i="20"/>
  <c r="GF14" i="20"/>
  <c r="GF15" i="20"/>
  <c r="GF16" i="20"/>
  <c r="GF17" i="20"/>
  <c r="GF18" i="20"/>
  <c r="GF19" i="20"/>
  <c r="GF20" i="20"/>
  <c r="GF21" i="20"/>
  <c r="GF22" i="20"/>
  <c r="GF23" i="20"/>
  <c r="GF24" i="20"/>
  <c r="GF25" i="20"/>
  <c r="GF26" i="20"/>
  <c r="GF27" i="20"/>
  <c r="GF28" i="20"/>
  <c r="GF29" i="20"/>
  <c r="GF30" i="20"/>
  <c r="GF31" i="20"/>
  <c r="GF32" i="20"/>
  <c r="GF33" i="20"/>
  <c r="GF34" i="20"/>
  <c r="GF35" i="20"/>
  <c r="GF36" i="20"/>
  <c r="GF37" i="20"/>
  <c r="GF38" i="20"/>
  <c r="GF39" i="20"/>
  <c r="GF40" i="20"/>
  <c r="GF41" i="20"/>
  <c r="GF42" i="20"/>
  <c r="GF43" i="20"/>
  <c r="GF44" i="20"/>
  <c r="GF45" i="20"/>
  <c r="GF46" i="20"/>
  <c r="GF47" i="20"/>
  <c r="GF48" i="20"/>
  <c r="GF49" i="20"/>
  <c r="GF50" i="20"/>
  <c r="GF51" i="20"/>
  <c r="GF52" i="20"/>
  <c r="GF53" i="20"/>
  <c r="GF54" i="20"/>
  <c r="GF55" i="20"/>
  <c r="GF56" i="20"/>
  <c r="GF57" i="20"/>
  <c r="GF58" i="20"/>
  <c r="GF59" i="20"/>
  <c r="GF60" i="20"/>
  <c r="GF61" i="20"/>
  <c r="GF62" i="20"/>
  <c r="GF63" i="20"/>
  <c r="GF64" i="20"/>
  <c r="GF65" i="20"/>
  <c r="GF66" i="20"/>
  <c r="GF67" i="20"/>
  <c r="GF68" i="20"/>
  <c r="GF69" i="20"/>
  <c r="GF70" i="20"/>
  <c r="GF71" i="20"/>
  <c r="GF72" i="20"/>
  <c r="GF73" i="20"/>
  <c r="GF3" i="20"/>
  <c r="GB4" i="20"/>
  <c r="GB5" i="20"/>
  <c r="GB6" i="20"/>
  <c r="GB7" i="20"/>
  <c r="GB8" i="20"/>
  <c r="GB9" i="20"/>
  <c r="GB10" i="20"/>
  <c r="GB11" i="20"/>
  <c r="GB12" i="20"/>
  <c r="GB13" i="20"/>
  <c r="GB14" i="20"/>
  <c r="GB15" i="20"/>
  <c r="GB16" i="20"/>
  <c r="GB17" i="20"/>
  <c r="GB18" i="20"/>
  <c r="GB19" i="20"/>
  <c r="GB20" i="20"/>
  <c r="GB21" i="20"/>
  <c r="GB22" i="20"/>
  <c r="GB23" i="20"/>
  <c r="GB24" i="20"/>
  <c r="GB25" i="20"/>
  <c r="GB26" i="20"/>
  <c r="GB27" i="20"/>
  <c r="GB28" i="20"/>
  <c r="GB29" i="20"/>
  <c r="GB30" i="20"/>
  <c r="GB31" i="20"/>
  <c r="GB32" i="20"/>
  <c r="GB33" i="20"/>
  <c r="GB34" i="20"/>
  <c r="GB35" i="20"/>
  <c r="GB36" i="20"/>
  <c r="GB37" i="20"/>
  <c r="GB38" i="20"/>
  <c r="GB39" i="20"/>
  <c r="GB40" i="20"/>
  <c r="GB41" i="20"/>
  <c r="GB42" i="20"/>
  <c r="GB43" i="20"/>
  <c r="GB44" i="20"/>
  <c r="GB45" i="20"/>
  <c r="GB46" i="20"/>
  <c r="GB47" i="20"/>
  <c r="GB48" i="20"/>
  <c r="GB49" i="20"/>
  <c r="GB50" i="20"/>
  <c r="GB51" i="20"/>
  <c r="GB52" i="20"/>
  <c r="GB53" i="20"/>
  <c r="GB54" i="20"/>
  <c r="GB55" i="20"/>
  <c r="GB56" i="20"/>
  <c r="GB57" i="20"/>
  <c r="GB58" i="20"/>
  <c r="GB59" i="20"/>
  <c r="GB60" i="20"/>
  <c r="GB61" i="20"/>
  <c r="GB62" i="20"/>
  <c r="GB63" i="20"/>
  <c r="GB64" i="20"/>
  <c r="GB65" i="20"/>
  <c r="GB66" i="20"/>
  <c r="GB67" i="20"/>
  <c r="GB68" i="20"/>
  <c r="GB69" i="20"/>
  <c r="GB70" i="20"/>
  <c r="GB71" i="20"/>
  <c r="GB72" i="20"/>
  <c r="GB73" i="20"/>
  <c r="GB3" i="20"/>
  <c r="FQ74" i="20"/>
  <c r="FR74" i="20"/>
  <c r="FS74" i="20"/>
  <c r="FU74" i="20"/>
  <c r="FV74" i="20"/>
  <c r="FW74" i="20"/>
  <c r="FX4" i="20"/>
  <c r="FX5" i="20"/>
  <c r="FX6" i="20"/>
  <c r="FX7" i="20"/>
  <c r="FX8" i="20"/>
  <c r="FX9" i="20"/>
  <c r="FX10" i="20"/>
  <c r="FX11" i="20"/>
  <c r="FX12" i="20"/>
  <c r="FX13" i="20"/>
  <c r="FX14" i="20"/>
  <c r="FX15" i="20"/>
  <c r="FX16" i="20"/>
  <c r="FX17" i="20"/>
  <c r="FX18" i="20"/>
  <c r="FX19" i="20"/>
  <c r="FX20" i="20"/>
  <c r="FX21" i="20"/>
  <c r="FX22" i="20"/>
  <c r="FX23" i="20"/>
  <c r="FX24" i="20"/>
  <c r="FX25" i="20"/>
  <c r="FX26" i="20"/>
  <c r="FX27" i="20"/>
  <c r="FX28" i="20"/>
  <c r="FX29" i="20"/>
  <c r="FX30" i="20"/>
  <c r="FX31" i="20"/>
  <c r="FX32" i="20"/>
  <c r="FX33" i="20"/>
  <c r="FX34" i="20"/>
  <c r="FX35" i="20"/>
  <c r="FX36" i="20"/>
  <c r="FX37" i="20"/>
  <c r="FX38" i="20"/>
  <c r="FX39" i="20"/>
  <c r="FX40" i="20"/>
  <c r="FX41" i="20"/>
  <c r="FX42" i="20"/>
  <c r="FX43" i="20"/>
  <c r="FX44" i="20"/>
  <c r="FX45" i="20"/>
  <c r="FX46" i="20"/>
  <c r="FX47" i="20"/>
  <c r="FX48" i="20"/>
  <c r="FX49" i="20"/>
  <c r="FX50" i="20"/>
  <c r="FX51" i="20"/>
  <c r="FX52" i="20"/>
  <c r="FX53" i="20"/>
  <c r="FX54" i="20"/>
  <c r="FX55" i="20"/>
  <c r="FX56" i="20"/>
  <c r="FX57" i="20"/>
  <c r="FX58" i="20"/>
  <c r="FX59" i="20"/>
  <c r="FX60" i="20"/>
  <c r="FX61" i="20"/>
  <c r="FX62" i="20"/>
  <c r="FX63" i="20"/>
  <c r="FX64" i="20"/>
  <c r="FX65" i="20"/>
  <c r="FX66" i="20"/>
  <c r="FX67" i="20"/>
  <c r="FX68" i="20"/>
  <c r="FX69" i="20"/>
  <c r="FX70" i="20"/>
  <c r="FX71" i="20"/>
  <c r="FX72" i="20"/>
  <c r="FX73" i="20"/>
  <c r="FX3" i="20"/>
  <c r="FT4" i="20"/>
  <c r="FT5" i="20"/>
  <c r="FT6" i="20"/>
  <c r="FT7" i="20"/>
  <c r="FT8" i="20"/>
  <c r="FT9" i="20"/>
  <c r="FT10" i="20"/>
  <c r="FT11" i="20"/>
  <c r="FT12" i="20"/>
  <c r="FT13" i="20"/>
  <c r="FT14" i="20"/>
  <c r="FT15" i="20"/>
  <c r="FT16" i="20"/>
  <c r="FT17" i="20"/>
  <c r="FT18" i="20"/>
  <c r="FT19" i="20"/>
  <c r="FT20" i="20"/>
  <c r="FT21" i="20"/>
  <c r="FT22" i="20"/>
  <c r="FT23" i="20"/>
  <c r="FT24" i="20"/>
  <c r="FT25" i="20"/>
  <c r="FT26" i="20"/>
  <c r="FT27" i="20"/>
  <c r="FT28" i="20"/>
  <c r="FT29" i="20"/>
  <c r="FT30" i="20"/>
  <c r="FT31" i="20"/>
  <c r="FT32" i="20"/>
  <c r="FT33" i="20"/>
  <c r="FT34" i="20"/>
  <c r="FT35" i="20"/>
  <c r="FT36" i="20"/>
  <c r="FT37" i="20"/>
  <c r="FT38" i="20"/>
  <c r="FT39" i="20"/>
  <c r="FT40" i="20"/>
  <c r="FT41" i="20"/>
  <c r="FT42" i="20"/>
  <c r="FT43" i="20"/>
  <c r="FT44" i="20"/>
  <c r="FT45" i="20"/>
  <c r="FT46" i="20"/>
  <c r="FT47" i="20"/>
  <c r="FT48" i="20"/>
  <c r="FT49" i="20"/>
  <c r="FT50" i="20"/>
  <c r="FT51" i="20"/>
  <c r="FT52" i="20"/>
  <c r="FT53" i="20"/>
  <c r="FT54" i="20"/>
  <c r="FT55" i="20"/>
  <c r="FT56" i="20"/>
  <c r="FT57" i="20"/>
  <c r="FT58" i="20"/>
  <c r="FT59" i="20"/>
  <c r="FT60" i="20"/>
  <c r="FT61" i="20"/>
  <c r="FT62" i="20"/>
  <c r="FT63" i="20"/>
  <c r="FT64" i="20"/>
  <c r="FT65" i="20"/>
  <c r="FT66" i="20"/>
  <c r="FT67" i="20"/>
  <c r="FT68" i="20"/>
  <c r="FT69" i="20"/>
  <c r="FT70" i="20"/>
  <c r="FT71" i="20"/>
  <c r="FT72" i="20"/>
  <c r="FT73" i="20"/>
  <c r="FT3" i="20"/>
  <c r="FI74" i="20"/>
  <c r="FJ74" i="20"/>
  <c r="FK74" i="20"/>
  <c r="FM74" i="20"/>
  <c r="FN74" i="20"/>
  <c r="FO74" i="20"/>
  <c r="FP4" i="20"/>
  <c r="FP5" i="20"/>
  <c r="FP6" i="20"/>
  <c r="FP7" i="20"/>
  <c r="FP8" i="20"/>
  <c r="FP9" i="20"/>
  <c r="FP10" i="20"/>
  <c r="FP11" i="20"/>
  <c r="FP12" i="20"/>
  <c r="FP13" i="20"/>
  <c r="FP14" i="20"/>
  <c r="FP15" i="20"/>
  <c r="FP16" i="20"/>
  <c r="FP17" i="20"/>
  <c r="FP18" i="20"/>
  <c r="FP19" i="20"/>
  <c r="FP20" i="20"/>
  <c r="FP21" i="20"/>
  <c r="FP22" i="20"/>
  <c r="FP23" i="20"/>
  <c r="FP24" i="20"/>
  <c r="FP25" i="20"/>
  <c r="FP26" i="20"/>
  <c r="FP27" i="20"/>
  <c r="FP28" i="20"/>
  <c r="FP29" i="20"/>
  <c r="FP30" i="20"/>
  <c r="FP31" i="20"/>
  <c r="FP32" i="20"/>
  <c r="FP33" i="20"/>
  <c r="FP34" i="20"/>
  <c r="FP35" i="20"/>
  <c r="FP36" i="20"/>
  <c r="FP37" i="20"/>
  <c r="FP38" i="20"/>
  <c r="FP39" i="20"/>
  <c r="FP40" i="20"/>
  <c r="FP41" i="20"/>
  <c r="FP42" i="20"/>
  <c r="FP43" i="20"/>
  <c r="FP44" i="20"/>
  <c r="FP45" i="20"/>
  <c r="FP46" i="20"/>
  <c r="FP47" i="20"/>
  <c r="FP48" i="20"/>
  <c r="FP49" i="20"/>
  <c r="FP50" i="20"/>
  <c r="FP51" i="20"/>
  <c r="FP52" i="20"/>
  <c r="FP53" i="20"/>
  <c r="FP54" i="20"/>
  <c r="FP55" i="20"/>
  <c r="FP56" i="20"/>
  <c r="FP57" i="20"/>
  <c r="FP58" i="20"/>
  <c r="FP59" i="20"/>
  <c r="FP60" i="20"/>
  <c r="FP61" i="20"/>
  <c r="FP62" i="20"/>
  <c r="FP63" i="20"/>
  <c r="FP64" i="20"/>
  <c r="FP65" i="20"/>
  <c r="FP66" i="20"/>
  <c r="FP67" i="20"/>
  <c r="FP68" i="20"/>
  <c r="FP69" i="20"/>
  <c r="FP70" i="20"/>
  <c r="FP71" i="20"/>
  <c r="FP72" i="20"/>
  <c r="FP73" i="20"/>
  <c r="FP3" i="20"/>
  <c r="FL4" i="20"/>
  <c r="FL5" i="20"/>
  <c r="FL6" i="20"/>
  <c r="FL7" i="20"/>
  <c r="FL8" i="20"/>
  <c r="FL9" i="20"/>
  <c r="FL10" i="20"/>
  <c r="FL11" i="20"/>
  <c r="FL12" i="20"/>
  <c r="FL13" i="20"/>
  <c r="FL14" i="20"/>
  <c r="FL15" i="20"/>
  <c r="FL16" i="20"/>
  <c r="FL17" i="20"/>
  <c r="FL18" i="20"/>
  <c r="FL19" i="20"/>
  <c r="FL20" i="20"/>
  <c r="FL21" i="20"/>
  <c r="FL22" i="20"/>
  <c r="FL23" i="20"/>
  <c r="FL24" i="20"/>
  <c r="FL25" i="20"/>
  <c r="FL26" i="20"/>
  <c r="FL27" i="20"/>
  <c r="FL28" i="20"/>
  <c r="FL29" i="20"/>
  <c r="FL30" i="20"/>
  <c r="FL31" i="20"/>
  <c r="FL32" i="20"/>
  <c r="FL33" i="20"/>
  <c r="FL34" i="20"/>
  <c r="FL35" i="20"/>
  <c r="FL36" i="20"/>
  <c r="FL37" i="20"/>
  <c r="FL38" i="20"/>
  <c r="FL39" i="20"/>
  <c r="FL40" i="20"/>
  <c r="FL41" i="20"/>
  <c r="FL42" i="20"/>
  <c r="FL43" i="20"/>
  <c r="FL44" i="20"/>
  <c r="FL45" i="20"/>
  <c r="FL46" i="20"/>
  <c r="FL47" i="20"/>
  <c r="FL48" i="20"/>
  <c r="FL49" i="20"/>
  <c r="FL50" i="20"/>
  <c r="FL51" i="20"/>
  <c r="FL52" i="20"/>
  <c r="FL53" i="20"/>
  <c r="FL54" i="20"/>
  <c r="FL55" i="20"/>
  <c r="FL56" i="20"/>
  <c r="FL57" i="20"/>
  <c r="FL58" i="20"/>
  <c r="FL59" i="20"/>
  <c r="FL60" i="20"/>
  <c r="FL61" i="20"/>
  <c r="FL62" i="20"/>
  <c r="FL63" i="20"/>
  <c r="FL64" i="20"/>
  <c r="FL65" i="20"/>
  <c r="FL66" i="20"/>
  <c r="FL67" i="20"/>
  <c r="FL68" i="20"/>
  <c r="FL69" i="20"/>
  <c r="FL70" i="20"/>
  <c r="FL71" i="20"/>
  <c r="FL72" i="20"/>
  <c r="FL73" i="20"/>
  <c r="FL3" i="20"/>
  <c r="FH4" i="20"/>
  <c r="FH5" i="20"/>
  <c r="FH6" i="20"/>
  <c r="FH7" i="20"/>
  <c r="FH8" i="20"/>
  <c r="FH9" i="20"/>
  <c r="FH10" i="20"/>
  <c r="FH11" i="20"/>
  <c r="FH12" i="20"/>
  <c r="FH13" i="20"/>
  <c r="FH14" i="20"/>
  <c r="FH15" i="20"/>
  <c r="FH16" i="20"/>
  <c r="FH17" i="20"/>
  <c r="FH18" i="20"/>
  <c r="FH19" i="20"/>
  <c r="FH20" i="20"/>
  <c r="FH21" i="20"/>
  <c r="FH22" i="20"/>
  <c r="FH23" i="20"/>
  <c r="FH24" i="20"/>
  <c r="FH25" i="20"/>
  <c r="FH26" i="20"/>
  <c r="FH27" i="20"/>
  <c r="FH28" i="20"/>
  <c r="FH29" i="20"/>
  <c r="FH30" i="20"/>
  <c r="FH31" i="20"/>
  <c r="FH32" i="20"/>
  <c r="FH33" i="20"/>
  <c r="FH34" i="20"/>
  <c r="FH35" i="20"/>
  <c r="FH36" i="20"/>
  <c r="FH37" i="20"/>
  <c r="FH38" i="20"/>
  <c r="FH39" i="20"/>
  <c r="FH40" i="20"/>
  <c r="FH41" i="20"/>
  <c r="FH42" i="20"/>
  <c r="FH43" i="20"/>
  <c r="FH44" i="20"/>
  <c r="FH45" i="20"/>
  <c r="FH46" i="20"/>
  <c r="FH47" i="20"/>
  <c r="FH48" i="20"/>
  <c r="FH49" i="20"/>
  <c r="FH50" i="20"/>
  <c r="FH51" i="20"/>
  <c r="FH52" i="20"/>
  <c r="FH53" i="20"/>
  <c r="FH54" i="20"/>
  <c r="FH55" i="20"/>
  <c r="FH56" i="20"/>
  <c r="FH57" i="20"/>
  <c r="FH58" i="20"/>
  <c r="FH59" i="20"/>
  <c r="FH60" i="20"/>
  <c r="FH61" i="20"/>
  <c r="FH62" i="20"/>
  <c r="FH63" i="20"/>
  <c r="FH64" i="20"/>
  <c r="FH65" i="20"/>
  <c r="FH66" i="20"/>
  <c r="FH67" i="20"/>
  <c r="FH68" i="20"/>
  <c r="FH69" i="20"/>
  <c r="FH70" i="20"/>
  <c r="FH71" i="20"/>
  <c r="FH72" i="20"/>
  <c r="FH73" i="20"/>
  <c r="FH3" i="20"/>
  <c r="FD4" i="20"/>
  <c r="FD5" i="20"/>
  <c r="FD6" i="20"/>
  <c r="FD7" i="20"/>
  <c r="FD8" i="20"/>
  <c r="FD9" i="20"/>
  <c r="FD10" i="20"/>
  <c r="FD11" i="20"/>
  <c r="FD12" i="20"/>
  <c r="FD13" i="20"/>
  <c r="FD14" i="20"/>
  <c r="FD15" i="20"/>
  <c r="FD16" i="20"/>
  <c r="FD17" i="20"/>
  <c r="FD18" i="20"/>
  <c r="FD19" i="20"/>
  <c r="FD20" i="20"/>
  <c r="FD21" i="20"/>
  <c r="FD22" i="20"/>
  <c r="FD23" i="20"/>
  <c r="FD24" i="20"/>
  <c r="FD25" i="20"/>
  <c r="FD26" i="20"/>
  <c r="FD27" i="20"/>
  <c r="FD28" i="20"/>
  <c r="FD29" i="20"/>
  <c r="FD30" i="20"/>
  <c r="FD31" i="20"/>
  <c r="FD32" i="20"/>
  <c r="FD33" i="20"/>
  <c r="FD34" i="20"/>
  <c r="FD35" i="20"/>
  <c r="FD36" i="20"/>
  <c r="FD37" i="20"/>
  <c r="FD38" i="20"/>
  <c r="FD39" i="20"/>
  <c r="FD40" i="20"/>
  <c r="FD41" i="20"/>
  <c r="FD42" i="20"/>
  <c r="FD43" i="20"/>
  <c r="FD44" i="20"/>
  <c r="FD45" i="20"/>
  <c r="FD46" i="20"/>
  <c r="FD47" i="20"/>
  <c r="FD48" i="20"/>
  <c r="FD49" i="20"/>
  <c r="FD50" i="20"/>
  <c r="FD51" i="20"/>
  <c r="FD52" i="20"/>
  <c r="FD53" i="20"/>
  <c r="FD54" i="20"/>
  <c r="FD55" i="20"/>
  <c r="FD56" i="20"/>
  <c r="FD57" i="20"/>
  <c r="FD58" i="20"/>
  <c r="FD59" i="20"/>
  <c r="FD60" i="20"/>
  <c r="FD61" i="20"/>
  <c r="FD62" i="20"/>
  <c r="FD63" i="20"/>
  <c r="FD64" i="20"/>
  <c r="FD65" i="20"/>
  <c r="FD66" i="20"/>
  <c r="FD67" i="20"/>
  <c r="FD68" i="20"/>
  <c r="FD69" i="20"/>
  <c r="FD70" i="20"/>
  <c r="FD71" i="20"/>
  <c r="FD72" i="20"/>
  <c r="FD73" i="20"/>
  <c r="FD3" i="20"/>
  <c r="FA74" i="20"/>
  <c r="FB74" i="20"/>
  <c r="FC74" i="20"/>
  <c r="FE74" i="20"/>
  <c r="FF74" i="20"/>
  <c r="FG74" i="20"/>
  <c r="ES74" i="20"/>
  <c r="ET74" i="20"/>
  <c r="EU74" i="20"/>
  <c r="EW74" i="20"/>
  <c r="EX74" i="20"/>
  <c r="EY74" i="20"/>
  <c r="EZ4" i="20"/>
  <c r="EZ5" i="20"/>
  <c r="EZ6" i="20"/>
  <c r="EZ7" i="20"/>
  <c r="EZ8" i="20"/>
  <c r="EZ9" i="20"/>
  <c r="EZ10" i="20"/>
  <c r="EZ11" i="20"/>
  <c r="EZ12" i="20"/>
  <c r="EZ13" i="20"/>
  <c r="EZ14" i="20"/>
  <c r="EZ15" i="20"/>
  <c r="EZ16" i="20"/>
  <c r="EZ17" i="20"/>
  <c r="EZ18" i="20"/>
  <c r="EZ19" i="20"/>
  <c r="EZ20" i="20"/>
  <c r="EZ21" i="20"/>
  <c r="EZ22" i="20"/>
  <c r="EZ23" i="20"/>
  <c r="EZ24" i="20"/>
  <c r="EZ25" i="20"/>
  <c r="EZ26" i="20"/>
  <c r="EZ27" i="20"/>
  <c r="EZ28" i="20"/>
  <c r="EZ29" i="20"/>
  <c r="EZ30" i="20"/>
  <c r="EZ31" i="20"/>
  <c r="EZ32" i="20"/>
  <c r="EZ33" i="20"/>
  <c r="EZ34" i="20"/>
  <c r="EZ35" i="20"/>
  <c r="EZ36" i="20"/>
  <c r="EZ37" i="20"/>
  <c r="EZ38" i="20"/>
  <c r="EZ39" i="20"/>
  <c r="EZ40" i="20"/>
  <c r="EZ41" i="20"/>
  <c r="EZ42" i="20"/>
  <c r="EZ43" i="20"/>
  <c r="EZ44" i="20"/>
  <c r="EZ45" i="20"/>
  <c r="EZ46" i="20"/>
  <c r="EZ47" i="20"/>
  <c r="EZ48" i="20"/>
  <c r="EZ49" i="20"/>
  <c r="EZ50" i="20"/>
  <c r="EZ51" i="20"/>
  <c r="EZ52" i="20"/>
  <c r="EZ53" i="20"/>
  <c r="EZ54" i="20"/>
  <c r="EZ55" i="20"/>
  <c r="EZ56" i="20"/>
  <c r="EZ57" i="20"/>
  <c r="EZ58" i="20"/>
  <c r="EZ59" i="20"/>
  <c r="EZ60" i="20"/>
  <c r="EZ61" i="20"/>
  <c r="EZ62" i="20"/>
  <c r="EZ63" i="20"/>
  <c r="EZ64" i="20"/>
  <c r="EZ65" i="20"/>
  <c r="EZ66" i="20"/>
  <c r="EZ67" i="20"/>
  <c r="EZ68" i="20"/>
  <c r="EZ69" i="20"/>
  <c r="EZ70" i="20"/>
  <c r="EZ71" i="20"/>
  <c r="EZ72" i="20"/>
  <c r="EZ73" i="20"/>
  <c r="EZ3" i="20"/>
  <c r="EV4" i="20"/>
  <c r="EV5" i="20"/>
  <c r="EV6" i="20"/>
  <c r="EV7" i="20"/>
  <c r="EV8" i="20"/>
  <c r="EV9" i="20"/>
  <c r="EV10" i="20"/>
  <c r="EV11" i="20"/>
  <c r="EV12" i="20"/>
  <c r="EV13" i="20"/>
  <c r="EV14" i="20"/>
  <c r="EV15" i="20"/>
  <c r="EV16" i="20"/>
  <c r="EV17" i="20"/>
  <c r="EV18" i="20"/>
  <c r="EV19" i="20"/>
  <c r="EV20" i="20"/>
  <c r="EV21" i="20"/>
  <c r="EV22" i="20"/>
  <c r="EV23" i="20"/>
  <c r="EV24" i="20"/>
  <c r="EV25" i="20"/>
  <c r="EV26" i="20"/>
  <c r="EV27" i="20"/>
  <c r="EV28" i="20"/>
  <c r="EV29" i="20"/>
  <c r="EV30" i="20"/>
  <c r="EV31" i="20"/>
  <c r="EV32" i="20"/>
  <c r="EV33" i="20"/>
  <c r="EV34" i="20"/>
  <c r="EV35" i="20"/>
  <c r="EV36" i="20"/>
  <c r="EV37" i="20"/>
  <c r="EV38" i="20"/>
  <c r="EV39" i="20"/>
  <c r="EV40" i="20"/>
  <c r="EV41" i="20"/>
  <c r="EV42" i="20"/>
  <c r="EV43" i="20"/>
  <c r="EV44" i="20"/>
  <c r="EV45" i="20"/>
  <c r="EV46" i="20"/>
  <c r="EV47" i="20"/>
  <c r="EV48" i="20"/>
  <c r="EV49" i="20"/>
  <c r="EV50" i="20"/>
  <c r="EV51" i="20"/>
  <c r="EV52" i="20"/>
  <c r="EV53" i="20"/>
  <c r="EV54" i="20"/>
  <c r="EV55" i="20"/>
  <c r="EV56" i="20"/>
  <c r="EV57" i="20"/>
  <c r="EV58" i="20"/>
  <c r="EV59" i="20"/>
  <c r="EV60" i="20"/>
  <c r="EV61" i="20"/>
  <c r="EV62" i="20"/>
  <c r="EV63" i="20"/>
  <c r="EV64" i="20"/>
  <c r="EV65" i="20"/>
  <c r="EV66" i="20"/>
  <c r="EV67" i="20"/>
  <c r="EV68" i="20"/>
  <c r="EV69" i="20"/>
  <c r="EV70" i="20"/>
  <c r="EV71" i="20"/>
  <c r="EV72" i="20"/>
  <c r="EV73" i="20"/>
  <c r="EV3" i="20"/>
  <c r="EK74" i="20"/>
  <c r="EL74" i="20"/>
  <c r="EM74" i="20"/>
  <c r="EO74" i="20"/>
  <c r="EP74" i="20"/>
  <c r="EQ74" i="20"/>
  <c r="ER4" i="20"/>
  <c r="ER5" i="20"/>
  <c r="ER6" i="20"/>
  <c r="ER7" i="20"/>
  <c r="ER8" i="20"/>
  <c r="ER9" i="20"/>
  <c r="ER10" i="20"/>
  <c r="ER11" i="20"/>
  <c r="ER12" i="20"/>
  <c r="ER13" i="20"/>
  <c r="ER14" i="20"/>
  <c r="ER15" i="20"/>
  <c r="ER16" i="20"/>
  <c r="ER17" i="20"/>
  <c r="ER18" i="20"/>
  <c r="ER19" i="20"/>
  <c r="ER20" i="20"/>
  <c r="ER21" i="20"/>
  <c r="ER22" i="20"/>
  <c r="ER23" i="20"/>
  <c r="ER24" i="20"/>
  <c r="ER25" i="20"/>
  <c r="ER26" i="20"/>
  <c r="ER27" i="20"/>
  <c r="ER28" i="20"/>
  <c r="ER29" i="20"/>
  <c r="ER30" i="20"/>
  <c r="ER31" i="20"/>
  <c r="ER32" i="20"/>
  <c r="ER33" i="20"/>
  <c r="ER34" i="20"/>
  <c r="ER35" i="20"/>
  <c r="ER36" i="20"/>
  <c r="ER37" i="20"/>
  <c r="ER38" i="20"/>
  <c r="ER39" i="20"/>
  <c r="ER40" i="20"/>
  <c r="ER41" i="20"/>
  <c r="ER42" i="20"/>
  <c r="ER43" i="20"/>
  <c r="ER44" i="20"/>
  <c r="ER45" i="20"/>
  <c r="ER46" i="20"/>
  <c r="ER47" i="20"/>
  <c r="ER48" i="20"/>
  <c r="ER49" i="20"/>
  <c r="ER50" i="20"/>
  <c r="ER51" i="20"/>
  <c r="ER52" i="20"/>
  <c r="ER53" i="20"/>
  <c r="ER54" i="20"/>
  <c r="ER55" i="20"/>
  <c r="ER56" i="20"/>
  <c r="ER57" i="20"/>
  <c r="ER58" i="20"/>
  <c r="ER59" i="20"/>
  <c r="ER60" i="20"/>
  <c r="ER61" i="20"/>
  <c r="ER62" i="20"/>
  <c r="ER63" i="20"/>
  <c r="ER64" i="20"/>
  <c r="ER65" i="20"/>
  <c r="ER66" i="20"/>
  <c r="ER67" i="20"/>
  <c r="ER68" i="20"/>
  <c r="ER69" i="20"/>
  <c r="ER70" i="20"/>
  <c r="ER71" i="20"/>
  <c r="ER72" i="20"/>
  <c r="ER73" i="20"/>
  <c r="ER3" i="20"/>
  <c r="EN4" i="20"/>
  <c r="EN5" i="20"/>
  <c r="EN6" i="20"/>
  <c r="EN7" i="20"/>
  <c r="EN8" i="20"/>
  <c r="EN9" i="20"/>
  <c r="EN10" i="20"/>
  <c r="EN11" i="20"/>
  <c r="EN12" i="20"/>
  <c r="EN13" i="20"/>
  <c r="EN14" i="20"/>
  <c r="EN15" i="20"/>
  <c r="EN16" i="20"/>
  <c r="EN17" i="20"/>
  <c r="EN18" i="20"/>
  <c r="EN19" i="20"/>
  <c r="EN20" i="20"/>
  <c r="EN21" i="20"/>
  <c r="EN22" i="20"/>
  <c r="EN23" i="20"/>
  <c r="EN24" i="20"/>
  <c r="EN25" i="20"/>
  <c r="EN26" i="20"/>
  <c r="EN27" i="20"/>
  <c r="EN28" i="20"/>
  <c r="EN29" i="20"/>
  <c r="EN30" i="20"/>
  <c r="EN31" i="20"/>
  <c r="EN32" i="20"/>
  <c r="EN33" i="20"/>
  <c r="EN34" i="20"/>
  <c r="EN35" i="20"/>
  <c r="EN36" i="20"/>
  <c r="EN37" i="20"/>
  <c r="EN38" i="20"/>
  <c r="EN39" i="20"/>
  <c r="EN40" i="20"/>
  <c r="EN41" i="20"/>
  <c r="EN42" i="20"/>
  <c r="EN43" i="20"/>
  <c r="EN44" i="20"/>
  <c r="EN45" i="20"/>
  <c r="EN46" i="20"/>
  <c r="EN47" i="20"/>
  <c r="EN48" i="20"/>
  <c r="EN49" i="20"/>
  <c r="EN50" i="20"/>
  <c r="EN51" i="20"/>
  <c r="EN52" i="20"/>
  <c r="EN53" i="20"/>
  <c r="EN54" i="20"/>
  <c r="EN55" i="20"/>
  <c r="EN56" i="20"/>
  <c r="EN57" i="20"/>
  <c r="EN58" i="20"/>
  <c r="EN59" i="20"/>
  <c r="EN60" i="20"/>
  <c r="EN61" i="20"/>
  <c r="EN62" i="20"/>
  <c r="EN63" i="20"/>
  <c r="EN64" i="20"/>
  <c r="EN65" i="20"/>
  <c r="EN66" i="20"/>
  <c r="EN67" i="20"/>
  <c r="EN68" i="20"/>
  <c r="EN69" i="20"/>
  <c r="EN70" i="20"/>
  <c r="EN71" i="20"/>
  <c r="EN72" i="20"/>
  <c r="EN73" i="20"/>
  <c r="EN3" i="20"/>
  <c r="EC74" i="20"/>
  <c r="ED74" i="20"/>
  <c r="EE74" i="20"/>
  <c r="EG74" i="20"/>
  <c r="EH74" i="20"/>
  <c r="EI74" i="20"/>
  <c r="EJ4" i="20"/>
  <c r="EJ5" i="20"/>
  <c r="EJ6" i="20"/>
  <c r="EJ7" i="20"/>
  <c r="EJ8" i="20"/>
  <c r="EJ9" i="20"/>
  <c r="EJ10" i="20"/>
  <c r="EJ11" i="20"/>
  <c r="EJ12" i="20"/>
  <c r="EJ13" i="20"/>
  <c r="EJ14" i="20"/>
  <c r="EJ15" i="20"/>
  <c r="EJ16" i="20"/>
  <c r="EJ17" i="20"/>
  <c r="EJ18" i="20"/>
  <c r="EJ19" i="20"/>
  <c r="EJ20" i="20"/>
  <c r="EJ21" i="20"/>
  <c r="EJ22" i="20"/>
  <c r="EJ23" i="20"/>
  <c r="EJ24" i="20"/>
  <c r="EJ25" i="20"/>
  <c r="EJ26" i="20"/>
  <c r="EJ27" i="20"/>
  <c r="EJ28" i="20"/>
  <c r="EJ29" i="20"/>
  <c r="EJ30" i="20"/>
  <c r="EJ31" i="20"/>
  <c r="EJ32" i="20"/>
  <c r="EJ33" i="20"/>
  <c r="EJ34" i="20"/>
  <c r="EJ35" i="20"/>
  <c r="EJ36" i="20"/>
  <c r="EJ37" i="20"/>
  <c r="EJ38" i="20"/>
  <c r="EJ39" i="20"/>
  <c r="EJ40" i="20"/>
  <c r="EJ41" i="20"/>
  <c r="EJ42" i="20"/>
  <c r="EJ43" i="20"/>
  <c r="EJ44" i="20"/>
  <c r="EJ45" i="20"/>
  <c r="EJ46" i="20"/>
  <c r="EJ47" i="20"/>
  <c r="EJ48" i="20"/>
  <c r="EJ49" i="20"/>
  <c r="EJ50" i="20"/>
  <c r="EJ51" i="20"/>
  <c r="EJ52" i="20"/>
  <c r="EJ53" i="20"/>
  <c r="EJ54" i="20"/>
  <c r="EJ55" i="20"/>
  <c r="EJ56" i="20"/>
  <c r="EJ57" i="20"/>
  <c r="EJ58" i="20"/>
  <c r="EJ59" i="20"/>
  <c r="EJ60" i="20"/>
  <c r="EJ61" i="20"/>
  <c r="EJ62" i="20"/>
  <c r="EJ63" i="20"/>
  <c r="EJ64" i="20"/>
  <c r="EJ65" i="20"/>
  <c r="EJ66" i="20"/>
  <c r="EJ67" i="20"/>
  <c r="EJ68" i="20"/>
  <c r="EJ69" i="20"/>
  <c r="EJ70" i="20"/>
  <c r="EJ71" i="20"/>
  <c r="EJ72" i="20"/>
  <c r="EJ73" i="20"/>
  <c r="EJ3" i="20"/>
  <c r="EF4" i="20"/>
  <c r="EF5" i="20"/>
  <c r="EF6" i="20"/>
  <c r="EF7" i="20"/>
  <c r="EF8" i="20"/>
  <c r="EF9" i="20"/>
  <c r="EF10" i="20"/>
  <c r="EF11" i="20"/>
  <c r="EF12" i="20"/>
  <c r="EF13" i="20"/>
  <c r="EF14" i="20"/>
  <c r="EF15" i="20"/>
  <c r="EF16" i="20"/>
  <c r="EF17" i="20"/>
  <c r="EF18" i="20"/>
  <c r="EF19" i="20"/>
  <c r="EF20" i="20"/>
  <c r="EF21" i="20"/>
  <c r="EF22" i="20"/>
  <c r="EF23" i="20"/>
  <c r="EF24" i="20"/>
  <c r="EF25" i="20"/>
  <c r="EF26" i="20"/>
  <c r="EF27" i="20"/>
  <c r="EF28" i="20"/>
  <c r="EF29" i="20"/>
  <c r="EF30" i="20"/>
  <c r="EF31" i="20"/>
  <c r="EF32" i="20"/>
  <c r="EF33" i="20"/>
  <c r="EF34" i="20"/>
  <c r="EF35" i="20"/>
  <c r="EF36" i="20"/>
  <c r="EF37" i="20"/>
  <c r="EF38" i="20"/>
  <c r="EF39" i="20"/>
  <c r="EF40" i="20"/>
  <c r="EF41" i="20"/>
  <c r="EF42" i="20"/>
  <c r="EF43" i="20"/>
  <c r="EF44" i="20"/>
  <c r="EF45" i="20"/>
  <c r="EF46" i="20"/>
  <c r="EF47" i="20"/>
  <c r="EF48" i="20"/>
  <c r="EF49" i="20"/>
  <c r="EF50" i="20"/>
  <c r="EF51" i="20"/>
  <c r="EF52" i="20"/>
  <c r="EF53" i="20"/>
  <c r="EF54" i="20"/>
  <c r="EF55" i="20"/>
  <c r="EF56" i="20"/>
  <c r="EF57" i="20"/>
  <c r="EF58" i="20"/>
  <c r="EF59" i="20"/>
  <c r="EF60" i="20"/>
  <c r="EF61" i="20"/>
  <c r="EF62" i="20"/>
  <c r="EF63" i="20"/>
  <c r="EF64" i="20"/>
  <c r="EF65" i="20"/>
  <c r="EF66" i="20"/>
  <c r="EF67" i="20"/>
  <c r="EF68" i="20"/>
  <c r="EF69" i="20"/>
  <c r="EF70" i="20"/>
  <c r="EF71" i="20"/>
  <c r="EF72" i="20"/>
  <c r="EF73" i="20"/>
  <c r="EF3" i="20"/>
  <c r="EB4" i="20"/>
  <c r="EB5" i="20"/>
  <c r="EB6" i="20"/>
  <c r="EB7" i="20"/>
  <c r="EB8" i="20"/>
  <c r="EB9" i="20"/>
  <c r="EB10" i="20"/>
  <c r="EB11" i="20"/>
  <c r="EB12" i="20"/>
  <c r="EB13" i="20"/>
  <c r="EB14" i="20"/>
  <c r="EB15" i="20"/>
  <c r="EB16" i="20"/>
  <c r="EB17" i="20"/>
  <c r="EB18" i="20"/>
  <c r="EB19" i="20"/>
  <c r="EB20" i="20"/>
  <c r="EB21" i="20"/>
  <c r="EB22" i="20"/>
  <c r="EB23" i="20"/>
  <c r="EB24" i="20"/>
  <c r="EB25" i="20"/>
  <c r="EB26" i="20"/>
  <c r="EB27" i="20"/>
  <c r="EB28" i="20"/>
  <c r="EB29" i="20"/>
  <c r="EB30" i="20"/>
  <c r="EB31" i="20"/>
  <c r="EB32" i="20"/>
  <c r="EB33" i="20"/>
  <c r="EB34" i="20"/>
  <c r="EB35" i="20"/>
  <c r="EB36" i="20"/>
  <c r="EB37" i="20"/>
  <c r="EB38" i="20"/>
  <c r="EB39" i="20"/>
  <c r="EB40" i="20"/>
  <c r="EB41" i="20"/>
  <c r="EB42" i="20"/>
  <c r="EB43" i="20"/>
  <c r="EB44" i="20"/>
  <c r="EB45" i="20"/>
  <c r="EB46" i="20"/>
  <c r="EB47" i="20"/>
  <c r="EB48" i="20"/>
  <c r="EB49" i="20"/>
  <c r="EB50" i="20"/>
  <c r="EB51" i="20"/>
  <c r="EB52" i="20"/>
  <c r="EB53" i="20"/>
  <c r="EB54" i="20"/>
  <c r="EB55" i="20"/>
  <c r="EB56" i="20"/>
  <c r="EB57" i="20"/>
  <c r="EB58" i="20"/>
  <c r="EB59" i="20"/>
  <c r="EB60" i="20"/>
  <c r="EB61" i="20"/>
  <c r="EB62" i="20"/>
  <c r="EB63" i="20"/>
  <c r="EB64" i="20"/>
  <c r="EB65" i="20"/>
  <c r="EB66" i="20"/>
  <c r="EB67" i="20"/>
  <c r="EB68" i="20"/>
  <c r="EB69" i="20"/>
  <c r="EB70" i="20"/>
  <c r="EB71" i="20"/>
  <c r="EB72" i="20"/>
  <c r="EB73" i="20"/>
  <c r="EB3" i="20"/>
  <c r="DX4" i="20"/>
  <c r="DX5" i="20"/>
  <c r="DX6" i="20"/>
  <c r="DX7" i="20"/>
  <c r="DX8" i="20"/>
  <c r="DX9" i="20"/>
  <c r="DX10" i="20"/>
  <c r="DX11" i="20"/>
  <c r="DX12" i="20"/>
  <c r="DX13" i="20"/>
  <c r="DX14" i="20"/>
  <c r="DX15" i="20"/>
  <c r="DX16" i="20"/>
  <c r="DX17" i="20"/>
  <c r="DX18" i="20"/>
  <c r="DX19" i="20"/>
  <c r="DX20" i="20"/>
  <c r="DX21" i="20"/>
  <c r="DX22" i="20"/>
  <c r="DX23" i="20"/>
  <c r="DX24" i="20"/>
  <c r="DX25" i="20"/>
  <c r="DX26" i="20"/>
  <c r="DX27" i="20"/>
  <c r="DX28" i="20"/>
  <c r="DX29" i="20"/>
  <c r="DX30" i="20"/>
  <c r="DX31" i="20"/>
  <c r="DX32" i="20"/>
  <c r="DX33" i="20"/>
  <c r="DX34" i="20"/>
  <c r="DX35" i="20"/>
  <c r="DX36" i="20"/>
  <c r="DX37" i="20"/>
  <c r="DX38" i="20"/>
  <c r="DX39" i="20"/>
  <c r="DX40" i="20"/>
  <c r="DX41" i="20"/>
  <c r="DX42" i="20"/>
  <c r="DX43" i="20"/>
  <c r="DX44" i="20"/>
  <c r="DX45" i="20"/>
  <c r="DX46" i="20"/>
  <c r="DX47" i="20"/>
  <c r="DX48" i="20"/>
  <c r="DX49" i="20"/>
  <c r="DX50" i="20"/>
  <c r="DX51" i="20"/>
  <c r="DX52" i="20"/>
  <c r="DX53" i="20"/>
  <c r="DX54" i="20"/>
  <c r="DX55" i="20"/>
  <c r="DX56" i="20"/>
  <c r="DX57" i="20"/>
  <c r="DX58" i="20"/>
  <c r="DX59" i="20"/>
  <c r="DX60" i="20"/>
  <c r="DX61" i="20"/>
  <c r="DX62" i="20"/>
  <c r="DX63" i="20"/>
  <c r="DX64" i="20"/>
  <c r="DX65" i="20"/>
  <c r="DX66" i="20"/>
  <c r="DX67" i="20"/>
  <c r="DX68" i="20"/>
  <c r="DX69" i="20"/>
  <c r="DX70" i="20"/>
  <c r="DX71" i="20"/>
  <c r="DX72" i="20"/>
  <c r="DX73" i="20"/>
  <c r="DX3" i="20"/>
  <c r="DU74" i="20"/>
  <c r="DV74" i="20"/>
  <c r="DW74" i="20"/>
  <c r="DY74" i="20"/>
  <c r="DZ74" i="20"/>
  <c r="EA74" i="20"/>
  <c r="DM74" i="20"/>
  <c r="DN74" i="20"/>
  <c r="DO74" i="20"/>
  <c r="DQ74" i="20"/>
  <c r="DR74" i="20"/>
  <c r="DS74" i="20"/>
  <c r="DT4" i="20"/>
  <c r="DT5" i="20"/>
  <c r="DT6" i="20"/>
  <c r="DT7" i="20"/>
  <c r="DT8" i="20"/>
  <c r="DT9" i="20"/>
  <c r="DT10" i="20"/>
  <c r="DT11" i="20"/>
  <c r="DT12" i="20"/>
  <c r="DT13" i="20"/>
  <c r="DT14" i="20"/>
  <c r="DT15" i="20"/>
  <c r="DT16" i="20"/>
  <c r="DT17" i="20"/>
  <c r="DT18" i="20"/>
  <c r="DT19" i="20"/>
  <c r="DT20" i="20"/>
  <c r="DT21" i="20"/>
  <c r="DT22" i="20"/>
  <c r="DT23" i="20"/>
  <c r="DT24" i="20"/>
  <c r="DT25" i="20"/>
  <c r="DT26" i="20"/>
  <c r="DT27" i="20"/>
  <c r="DT28" i="20"/>
  <c r="DT29" i="20"/>
  <c r="DT30" i="20"/>
  <c r="DT31" i="20"/>
  <c r="DT32" i="20"/>
  <c r="DT33" i="20"/>
  <c r="DT34" i="20"/>
  <c r="DT35" i="20"/>
  <c r="DT36" i="20"/>
  <c r="DT37" i="20"/>
  <c r="DT38" i="20"/>
  <c r="DT39" i="20"/>
  <c r="DT40" i="20"/>
  <c r="DT41" i="20"/>
  <c r="DT42" i="20"/>
  <c r="DT43" i="20"/>
  <c r="DT44" i="20"/>
  <c r="DT45" i="20"/>
  <c r="DT46" i="20"/>
  <c r="DT47" i="20"/>
  <c r="DT48" i="20"/>
  <c r="DT49" i="20"/>
  <c r="DT50" i="20"/>
  <c r="DT51" i="20"/>
  <c r="DT52" i="20"/>
  <c r="DT53" i="20"/>
  <c r="DT54" i="20"/>
  <c r="DT55" i="20"/>
  <c r="DT56" i="20"/>
  <c r="DT57" i="20"/>
  <c r="DT58" i="20"/>
  <c r="DT59" i="20"/>
  <c r="DT60" i="20"/>
  <c r="DT61" i="20"/>
  <c r="DT62" i="20"/>
  <c r="DT63" i="20"/>
  <c r="DT64" i="20"/>
  <c r="DT65" i="20"/>
  <c r="DT66" i="20"/>
  <c r="DT67" i="20"/>
  <c r="DT68" i="20"/>
  <c r="DT69" i="20"/>
  <c r="DT70" i="20"/>
  <c r="DT71" i="20"/>
  <c r="DT72" i="20"/>
  <c r="DT73" i="20"/>
  <c r="DT3" i="20"/>
  <c r="DP4" i="20"/>
  <c r="DP5" i="20"/>
  <c r="DP6" i="20"/>
  <c r="DP7" i="20"/>
  <c r="DP8" i="20"/>
  <c r="DP9" i="20"/>
  <c r="DP10" i="20"/>
  <c r="DP11" i="20"/>
  <c r="DP12" i="20"/>
  <c r="DP13" i="20"/>
  <c r="DP14" i="20"/>
  <c r="DP15" i="20"/>
  <c r="DP16" i="20"/>
  <c r="DP17" i="20"/>
  <c r="DP18" i="20"/>
  <c r="DP19" i="20"/>
  <c r="DP20" i="20"/>
  <c r="DP21" i="20"/>
  <c r="DP22" i="20"/>
  <c r="DP23" i="20"/>
  <c r="DP24" i="20"/>
  <c r="DP25" i="20"/>
  <c r="DP26" i="20"/>
  <c r="DP27" i="20"/>
  <c r="DP28" i="20"/>
  <c r="DP29" i="20"/>
  <c r="DP30" i="20"/>
  <c r="DP31" i="20"/>
  <c r="DP32" i="20"/>
  <c r="DP33" i="20"/>
  <c r="DP34" i="20"/>
  <c r="DP35" i="20"/>
  <c r="DP36" i="20"/>
  <c r="DP37" i="20"/>
  <c r="DP38" i="20"/>
  <c r="DP39" i="20"/>
  <c r="DP40" i="20"/>
  <c r="DP41" i="20"/>
  <c r="DP42" i="20"/>
  <c r="DP43" i="20"/>
  <c r="DP44" i="20"/>
  <c r="DP45" i="20"/>
  <c r="DP46" i="20"/>
  <c r="DP47" i="20"/>
  <c r="DP48" i="20"/>
  <c r="DP49" i="20"/>
  <c r="DP50" i="20"/>
  <c r="DP51" i="20"/>
  <c r="DP52" i="20"/>
  <c r="DP53" i="20"/>
  <c r="DP54" i="20"/>
  <c r="DP55" i="20"/>
  <c r="DP56" i="20"/>
  <c r="DP57" i="20"/>
  <c r="DP58" i="20"/>
  <c r="DP59" i="20"/>
  <c r="DP60" i="20"/>
  <c r="DP61" i="20"/>
  <c r="DP62" i="20"/>
  <c r="DP63" i="20"/>
  <c r="DP64" i="20"/>
  <c r="DP65" i="20"/>
  <c r="DP66" i="20"/>
  <c r="DP67" i="20"/>
  <c r="DP68" i="20"/>
  <c r="DP69" i="20"/>
  <c r="DP70" i="20"/>
  <c r="DP71" i="20"/>
  <c r="DP72" i="20"/>
  <c r="DP73" i="20"/>
  <c r="DP3" i="20"/>
  <c r="F93" i="17"/>
  <c r="D73" i="19"/>
  <c r="E93" i="18"/>
  <c r="O93" i="13"/>
  <c r="O93" i="12"/>
  <c r="DC74" i="20"/>
  <c r="DD74" i="20"/>
  <c r="DE74" i="20"/>
  <c r="DG74" i="20"/>
  <c r="DH74" i="20"/>
  <c r="DI74" i="20"/>
  <c r="DJ4" i="20"/>
  <c r="DJ5" i="20"/>
  <c r="DJ6" i="20"/>
  <c r="DJ7" i="20"/>
  <c r="DJ8" i="20"/>
  <c r="DJ9" i="20"/>
  <c r="DJ10" i="20"/>
  <c r="DJ11" i="20"/>
  <c r="DJ12" i="20"/>
  <c r="DJ13" i="20"/>
  <c r="DJ14" i="20"/>
  <c r="DJ15" i="20"/>
  <c r="DJ16" i="20"/>
  <c r="DJ17" i="20"/>
  <c r="DJ18" i="20"/>
  <c r="DJ19" i="20"/>
  <c r="DJ20" i="20"/>
  <c r="DJ21" i="20"/>
  <c r="DJ22" i="20"/>
  <c r="DJ23" i="20"/>
  <c r="DJ24" i="20"/>
  <c r="DJ25" i="20"/>
  <c r="DJ26" i="20"/>
  <c r="DJ27" i="20"/>
  <c r="DJ28" i="20"/>
  <c r="DJ29" i="20"/>
  <c r="DJ30" i="20"/>
  <c r="DJ31" i="20"/>
  <c r="DJ32" i="20"/>
  <c r="DJ33" i="20"/>
  <c r="DJ34" i="20"/>
  <c r="DJ35" i="20"/>
  <c r="DJ36" i="20"/>
  <c r="DJ37" i="20"/>
  <c r="DJ38" i="20"/>
  <c r="DJ39" i="20"/>
  <c r="DJ40" i="20"/>
  <c r="DJ41" i="20"/>
  <c r="DJ42" i="20"/>
  <c r="DJ43" i="20"/>
  <c r="DJ44" i="20"/>
  <c r="DJ45" i="20"/>
  <c r="DJ46" i="20"/>
  <c r="DJ47" i="20"/>
  <c r="DJ48" i="20"/>
  <c r="DJ49" i="20"/>
  <c r="DJ50" i="20"/>
  <c r="DJ51" i="20"/>
  <c r="DJ52" i="20"/>
  <c r="DJ53" i="20"/>
  <c r="DJ54" i="20"/>
  <c r="DJ55" i="20"/>
  <c r="DJ56" i="20"/>
  <c r="DJ57" i="20"/>
  <c r="DJ58" i="20"/>
  <c r="DJ59" i="20"/>
  <c r="DJ60" i="20"/>
  <c r="DJ61" i="20"/>
  <c r="DJ62" i="20"/>
  <c r="DJ63" i="20"/>
  <c r="DJ64" i="20"/>
  <c r="DJ65" i="20"/>
  <c r="DJ66" i="20"/>
  <c r="DJ67" i="20"/>
  <c r="DJ68" i="20"/>
  <c r="DJ69" i="20"/>
  <c r="DJ70" i="20"/>
  <c r="DJ71" i="20"/>
  <c r="DJ72" i="20"/>
  <c r="DJ73" i="20"/>
  <c r="DJ3" i="20"/>
  <c r="DF4" i="20"/>
  <c r="DF5" i="20"/>
  <c r="DF6" i="20"/>
  <c r="DF7" i="20"/>
  <c r="DF8" i="20"/>
  <c r="DF9" i="20"/>
  <c r="DF10" i="20"/>
  <c r="DF11" i="20"/>
  <c r="DF12" i="20"/>
  <c r="DF13" i="20"/>
  <c r="DF14" i="20"/>
  <c r="DF15" i="20"/>
  <c r="DF16" i="20"/>
  <c r="DF17" i="20"/>
  <c r="DF18" i="20"/>
  <c r="DF19" i="20"/>
  <c r="DF20" i="20"/>
  <c r="DF21" i="20"/>
  <c r="DF22" i="20"/>
  <c r="DF23" i="20"/>
  <c r="DF24" i="20"/>
  <c r="DF25" i="20"/>
  <c r="DF26" i="20"/>
  <c r="DF27" i="20"/>
  <c r="DF28" i="20"/>
  <c r="DF29" i="20"/>
  <c r="DF30" i="20"/>
  <c r="DF31" i="20"/>
  <c r="DF32" i="20"/>
  <c r="DF33" i="20"/>
  <c r="DF34" i="20"/>
  <c r="DF35" i="20"/>
  <c r="DF36" i="20"/>
  <c r="DF37" i="20"/>
  <c r="DF38" i="20"/>
  <c r="DF39" i="20"/>
  <c r="DF40" i="20"/>
  <c r="DF41" i="20"/>
  <c r="DF42" i="20"/>
  <c r="DF43" i="20"/>
  <c r="DF44" i="20"/>
  <c r="DF45" i="20"/>
  <c r="DF46" i="20"/>
  <c r="DF47" i="20"/>
  <c r="DF48" i="20"/>
  <c r="DF49" i="20"/>
  <c r="DF50" i="20"/>
  <c r="DF51" i="20"/>
  <c r="DF52" i="20"/>
  <c r="DF53" i="20"/>
  <c r="DF54" i="20"/>
  <c r="DF55" i="20"/>
  <c r="DF56" i="20"/>
  <c r="DF57" i="20"/>
  <c r="DF58" i="20"/>
  <c r="DF59" i="20"/>
  <c r="DF60" i="20"/>
  <c r="DF61" i="20"/>
  <c r="DF62" i="20"/>
  <c r="DF63" i="20"/>
  <c r="DF64" i="20"/>
  <c r="DF65" i="20"/>
  <c r="DF66" i="20"/>
  <c r="DF67" i="20"/>
  <c r="DF68" i="20"/>
  <c r="DF69" i="20"/>
  <c r="DF70" i="20"/>
  <c r="DF71" i="20"/>
  <c r="DF72" i="20"/>
  <c r="DF73" i="20"/>
  <c r="DF3" i="20"/>
  <c r="DB4" i="20"/>
  <c r="DB5" i="20"/>
  <c r="DB6" i="20"/>
  <c r="DB7" i="20"/>
  <c r="DB8" i="20"/>
  <c r="DB9" i="20"/>
  <c r="DB10" i="20"/>
  <c r="DB11" i="20"/>
  <c r="DB12" i="20"/>
  <c r="DB13" i="20"/>
  <c r="DB14" i="20"/>
  <c r="DB15" i="20"/>
  <c r="DB16" i="20"/>
  <c r="DB17" i="20"/>
  <c r="DB18" i="20"/>
  <c r="DB19" i="20"/>
  <c r="DB20" i="20"/>
  <c r="DB21" i="20"/>
  <c r="DB22" i="20"/>
  <c r="DB23" i="20"/>
  <c r="DB24" i="20"/>
  <c r="DB25" i="20"/>
  <c r="DB26" i="20"/>
  <c r="DB27" i="20"/>
  <c r="DB28" i="20"/>
  <c r="DB29" i="20"/>
  <c r="DB30" i="20"/>
  <c r="DB31" i="20"/>
  <c r="DB32" i="20"/>
  <c r="DB33" i="20"/>
  <c r="DB34" i="20"/>
  <c r="DB35" i="20"/>
  <c r="DB36" i="20"/>
  <c r="DB37" i="20"/>
  <c r="DB38" i="20"/>
  <c r="DB39" i="20"/>
  <c r="DB40" i="20"/>
  <c r="DB41" i="20"/>
  <c r="DB42" i="20"/>
  <c r="DB43" i="20"/>
  <c r="DB44" i="20"/>
  <c r="DB45" i="20"/>
  <c r="DB46" i="20"/>
  <c r="DB47" i="20"/>
  <c r="DB48" i="20"/>
  <c r="DB49" i="20"/>
  <c r="DB50" i="20"/>
  <c r="DB51" i="20"/>
  <c r="DB52" i="20"/>
  <c r="DB53" i="20"/>
  <c r="DB54" i="20"/>
  <c r="DB55" i="20"/>
  <c r="DB56" i="20"/>
  <c r="DB57" i="20"/>
  <c r="DB58" i="20"/>
  <c r="DB59" i="20"/>
  <c r="DB60" i="20"/>
  <c r="DB61" i="20"/>
  <c r="DB62" i="20"/>
  <c r="DB63" i="20"/>
  <c r="DB64" i="20"/>
  <c r="DB65" i="20"/>
  <c r="DB66" i="20"/>
  <c r="DB67" i="20"/>
  <c r="DB68" i="20"/>
  <c r="DB69" i="20"/>
  <c r="DB70" i="20"/>
  <c r="DB71" i="20"/>
  <c r="DB72" i="20"/>
  <c r="DB73" i="20"/>
  <c r="DB3" i="20"/>
  <c r="CU74" i="20"/>
  <c r="CV74" i="20"/>
  <c r="CW74" i="20"/>
  <c r="CY74" i="20"/>
  <c r="CZ74" i="20"/>
  <c r="DA74" i="20"/>
  <c r="CX4" i="20"/>
  <c r="CX5" i="20"/>
  <c r="CX6" i="20"/>
  <c r="CX7" i="20"/>
  <c r="CX8" i="20"/>
  <c r="CX9" i="20"/>
  <c r="CX10" i="20"/>
  <c r="CX11" i="20"/>
  <c r="CX12" i="20"/>
  <c r="CX13" i="20"/>
  <c r="CX14" i="20"/>
  <c r="CX15" i="20"/>
  <c r="CX16" i="20"/>
  <c r="CX17" i="20"/>
  <c r="CX18" i="20"/>
  <c r="CX19" i="20"/>
  <c r="CX20" i="20"/>
  <c r="CX21" i="20"/>
  <c r="CX22" i="20"/>
  <c r="CX23" i="20"/>
  <c r="CX24" i="20"/>
  <c r="CX25" i="20"/>
  <c r="CX26" i="20"/>
  <c r="CX27" i="20"/>
  <c r="CX28" i="20"/>
  <c r="CX29" i="20"/>
  <c r="CX30" i="20"/>
  <c r="CX31" i="20"/>
  <c r="CX32" i="20"/>
  <c r="CX33" i="20"/>
  <c r="CX34" i="20"/>
  <c r="CX35" i="20"/>
  <c r="CX36" i="20"/>
  <c r="CX37" i="20"/>
  <c r="CX38" i="20"/>
  <c r="CX39" i="20"/>
  <c r="CX40" i="20"/>
  <c r="CX41" i="20"/>
  <c r="CX42" i="20"/>
  <c r="CX43" i="20"/>
  <c r="CX44" i="20"/>
  <c r="CX45" i="20"/>
  <c r="CX46" i="20"/>
  <c r="CX47" i="20"/>
  <c r="CX48" i="20"/>
  <c r="CX49" i="20"/>
  <c r="CX50" i="20"/>
  <c r="CX51" i="20"/>
  <c r="CX52" i="20"/>
  <c r="CX53" i="20"/>
  <c r="CX54" i="20"/>
  <c r="CX55" i="20"/>
  <c r="CX56" i="20"/>
  <c r="CX57" i="20"/>
  <c r="CX58" i="20"/>
  <c r="CX59" i="20"/>
  <c r="CX60" i="20"/>
  <c r="CX61" i="20"/>
  <c r="CX62" i="20"/>
  <c r="CX63" i="20"/>
  <c r="CX64" i="20"/>
  <c r="CX65" i="20"/>
  <c r="CX66" i="20"/>
  <c r="CX67" i="20"/>
  <c r="CX68" i="20"/>
  <c r="CX69" i="20"/>
  <c r="CX70" i="20"/>
  <c r="CX71" i="20"/>
  <c r="CX72" i="20"/>
  <c r="CX73" i="20"/>
  <c r="CX3" i="20"/>
  <c r="CM74" i="20"/>
  <c r="CN74" i="20"/>
  <c r="CO74" i="20"/>
  <c r="CQ74" i="20"/>
  <c r="CR74" i="20"/>
  <c r="CS74" i="20"/>
  <c r="CT4" i="20"/>
  <c r="CT5" i="20"/>
  <c r="CT6" i="20"/>
  <c r="CT7" i="20"/>
  <c r="CT8" i="20"/>
  <c r="CT9" i="20"/>
  <c r="CT10" i="20"/>
  <c r="CT11" i="20"/>
  <c r="CT12" i="20"/>
  <c r="CT13" i="20"/>
  <c r="CT14" i="20"/>
  <c r="CT15" i="20"/>
  <c r="CT16" i="20"/>
  <c r="CT17" i="20"/>
  <c r="CT18" i="20"/>
  <c r="CT19" i="20"/>
  <c r="CT20" i="20"/>
  <c r="CT21" i="20"/>
  <c r="CT22" i="20"/>
  <c r="CT23" i="20"/>
  <c r="CT24" i="20"/>
  <c r="CT25" i="20"/>
  <c r="CT26" i="20"/>
  <c r="CT27" i="20"/>
  <c r="CT28" i="20"/>
  <c r="CT29" i="20"/>
  <c r="CT30" i="20"/>
  <c r="CT31" i="20"/>
  <c r="CT32" i="20"/>
  <c r="CT33" i="20"/>
  <c r="CT34" i="20"/>
  <c r="CT35" i="20"/>
  <c r="CT36" i="20"/>
  <c r="CT37" i="20"/>
  <c r="CT38" i="20"/>
  <c r="CT39" i="20"/>
  <c r="CT40" i="20"/>
  <c r="CT41" i="20"/>
  <c r="CT42" i="20"/>
  <c r="CT43" i="20"/>
  <c r="CT44" i="20"/>
  <c r="CT45" i="20"/>
  <c r="CT46" i="20"/>
  <c r="CT47" i="20"/>
  <c r="CT48" i="20"/>
  <c r="CT49" i="20"/>
  <c r="CT50" i="20"/>
  <c r="CT51" i="20"/>
  <c r="CT52" i="20"/>
  <c r="CT53" i="20"/>
  <c r="CT54" i="20"/>
  <c r="CT55" i="20"/>
  <c r="CT56" i="20"/>
  <c r="CT57" i="20"/>
  <c r="CT58" i="20"/>
  <c r="CT59" i="20"/>
  <c r="CT60" i="20"/>
  <c r="CT61" i="20"/>
  <c r="CT62" i="20"/>
  <c r="CT63" i="20"/>
  <c r="CT64" i="20"/>
  <c r="CT65" i="20"/>
  <c r="CT66" i="20"/>
  <c r="CT67" i="20"/>
  <c r="CT68" i="20"/>
  <c r="CT69" i="20"/>
  <c r="CT70" i="20"/>
  <c r="CT71" i="20"/>
  <c r="CT72" i="20"/>
  <c r="CT73" i="20"/>
  <c r="CT3" i="20"/>
  <c r="CP4" i="20"/>
  <c r="CP5" i="20"/>
  <c r="CP6" i="20"/>
  <c r="CP7" i="20"/>
  <c r="CP8" i="20"/>
  <c r="CP9" i="20"/>
  <c r="CP10" i="20"/>
  <c r="CP11" i="20"/>
  <c r="CP12" i="20"/>
  <c r="CP13" i="20"/>
  <c r="CP14" i="20"/>
  <c r="CP15" i="20"/>
  <c r="CP16" i="20"/>
  <c r="CP17" i="20"/>
  <c r="CP18" i="20"/>
  <c r="CP19" i="20"/>
  <c r="CP20" i="20"/>
  <c r="CP21" i="20"/>
  <c r="CP22" i="20"/>
  <c r="CP23" i="20"/>
  <c r="CP24" i="20"/>
  <c r="CP25" i="20"/>
  <c r="CP26" i="20"/>
  <c r="CP27" i="20"/>
  <c r="CP28" i="20"/>
  <c r="CP29" i="20"/>
  <c r="CP30" i="20"/>
  <c r="CP31" i="20"/>
  <c r="CP32" i="20"/>
  <c r="CP33" i="20"/>
  <c r="CP34" i="20"/>
  <c r="CP35" i="20"/>
  <c r="CP36" i="20"/>
  <c r="CP37" i="20"/>
  <c r="CP38" i="20"/>
  <c r="CP39" i="20"/>
  <c r="CP40" i="20"/>
  <c r="CP41" i="20"/>
  <c r="CP42" i="20"/>
  <c r="CP43" i="20"/>
  <c r="CP44" i="20"/>
  <c r="CP45" i="20"/>
  <c r="CP46" i="20"/>
  <c r="CP47" i="20"/>
  <c r="CP48" i="20"/>
  <c r="CP49" i="20"/>
  <c r="CP50" i="20"/>
  <c r="CP51" i="20"/>
  <c r="CP52" i="20"/>
  <c r="CP53" i="20"/>
  <c r="CP54" i="20"/>
  <c r="CP55" i="20"/>
  <c r="CP56" i="20"/>
  <c r="CP57" i="20"/>
  <c r="CP58" i="20"/>
  <c r="CP59" i="20"/>
  <c r="CP60" i="20"/>
  <c r="CP61" i="20"/>
  <c r="CP62" i="20"/>
  <c r="CP63" i="20"/>
  <c r="CP64" i="20"/>
  <c r="CP65" i="20"/>
  <c r="CP66" i="20"/>
  <c r="CP67" i="20"/>
  <c r="CP68" i="20"/>
  <c r="CP69" i="20"/>
  <c r="CP70" i="20"/>
  <c r="CP71" i="20"/>
  <c r="CP72" i="20"/>
  <c r="CP73" i="20"/>
  <c r="CP3" i="20"/>
  <c r="CK74" i="20"/>
  <c r="CL4" i="20"/>
  <c r="CL5" i="20"/>
  <c r="CL6" i="20"/>
  <c r="CL7" i="20"/>
  <c r="CL8" i="20"/>
  <c r="CL9" i="20"/>
  <c r="CL10" i="20"/>
  <c r="CL11" i="20"/>
  <c r="CL12" i="20"/>
  <c r="CL13" i="20"/>
  <c r="CL14" i="20"/>
  <c r="CL15" i="20"/>
  <c r="CL16" i="20"/>
  <c r="CL17" i="20"/>
  <c r="CL18" i="20"/>
  <c r="CL19" i="20"/>
  <c r="CL20" i="20"/>
  <c r="CL21" i="20"/>
  <c r="CL22" i="20"/>
  <c r="CL23" i="20"/>
  <c r="CL24" i="20"/>
  <c r="CL25" i="20"/>
  <c r="CL26" i="20"/>
  <c r="CL27" i="20"/>
  <c r="CL28" i="20"/>
  <c r="CL29" i="20"/>
  <c r="CL30" i="20"/>
  <c r="CL31" i="20"/>
  <c r="CL32" i="20"/>
  <c r="CL33" i="20"/>
  <c r="CL34" i="20"/>
  <c r="CL35" i="20"/>
  <c r="CL36" i="20"/>
  <c r="CL37" i="20"/>
  <c r="CL38" i="20"/>
  <c r="CL39" i="20"/>
  <c r="CL40" i="20"/>
  <c r="CL41" i="20"/>
  <c r="CL42" i="20"/>
  <c r="CL43" i="20"/>
  <c r="CL44" i="20"/>
  <c r="CL45" i="20"/>
  <c r="CL46" i="20"/>
  <c r="CL47" i="20"/>
  <c r="CL48" i="20"/>
  <c r="CL49" i="20"/>
  <c r="CL50" i="20"/>
  <c r="CL51" i="20"/>
  <c r="CL52" i="20"/>
  <c r="CL53" i="20"/>
  <c r="CL54" i="20"/>
  <c r="CL55" i="20"/>
  <c r="CL56" i="20"/>
  <c r="CL57" i="20"/>
  <c r="CL58" i="20"/>
  <c r="CL59" i="20"/>
  <c r="CL60" i="20"/>
  <c r="CL61" i="20"/>
  <c r="CL62" i="20"/>
  <c r="CL63" i="20"/>
  <c r="CL64" i="20"/>
  <c r="CL65" i="20"/>
  <c r="CL66" i="20"/>
  <c r="CL67" i="20"/>
  <c r="CL68" i="20"/>
  <c r="CL69" i="20"/>
  <c r="CL70" i="20"/>
  <c r="CL71" i="20"/>
  <c r="CL72" i="20"/>
  <c r="CL73" i="20"/>
  <c r="CL3" i="20"/>
  <c r="CG74" i="20"/>
  <c r="CH4" i="20"/>
  <c r="CH5" i="20"/>
  <c r="CH6" i="20"/>
  <c r="CH7" i="20"/>
  <c r="CH8" i="20"/>
  <c r="CH9" i="20"/>
  <c r="CH10" i="20"/>
  <c r="CH11" i="20"/>
  <c r="CH12" i="20"/>
  <c r="CH13" i="20"/>
  <c r="CH14" i="20"/>
  <c r="CH15" i="20"/>
  <c r="CH16" i="20"/>
  <c r="CH17" i="20"/>
  <c r="CH18" i="20"/>
  <c r="CH19" i="20"/>
  <c r="CH20" i="20"/>
  <c r="CH21" i="20"/>
  <c r="CH22" i="20"/>
  <c r="CH23" i="20"/>
  <c r="CH24" i="20"/>
  <c r="CH25" i="20"/>
  <c r="CH26" i="20"/>
  <c r="CH27" i="20"/>
  <c r="CH28" i="20"/>
  <c r="CH29" i="20"/>
  <c r="CH30" i="20"/>
  <c r="CH31" i="20"/>
  <c r="CH32" i="20"/>
  <c r="CH33" i="20"/>
  <c r="CH34" i="20"/>
  <c r="CH35" i="20"/>
  <c r="CH36" i="20"/>
  <c r="CH37" i="20"/>
  <c r="CH38" i="20"/>
  <c r="CH39" i="20"/>
  <c r="CH40" i="20"/>
  <c r="CH41" i="20"/>
  <c r="CH42" i="20"/>
  <c r="CH43" i="20"/>
  <c r="CH44" i="20"/>
  <c r="CH45" i="20"/>
  <c r="CH46" i="20"/>
  <c r="CH47" i="20"/>
  <c r="CH48" i="20"/>
  <c r="CH49" i="20"/>
  <c r="CH50" i="20"/>
  <c r="CH51" i="20"/>
  <c r="CH52" i="20"/>
  <c r="CH53" i="20"/>
  <c r="CH54" i="20"/>
  <c r="CH55" i="20"/>
  <c r="CH56" i="20"/>
  <c r="CH57" i="20"/>
  <c r="CH58" i="20"/>
  <c r="CH59" i="20"/>
  <c r="CH60" i="20"/>
  <c r="CH61" i="20"/>
  <c r="CH62" i="20"/>
  <c r="CH63" i="20"/>
  <c r="CH64" i="20"/>
  <c r="CH65" i="20"/>
  <c r="CH66" i="20"/>
  <c r="CH67" i="20"/>
  <c r="CH68" i="20"/>
  <c r="CH69" i="20"/>
  <c r="CH70" i="20"/>
  <c r="CH71" i="20"/>
  <c r="CH72" i="20"/>
  <c r="CH73" i="20"/>
  <c r="CH3" i="20"/>
  <c r="CI74" i="20"/>
  <c r="CJ74" i="20"/>
  <c r="CE74" i="20"/>
  <c r="CF74" i="20"/>
  <c r="CD4" i="20"/>
  <c r="CD5" i="20"/>
  <c r="CD6" i="20"/>
  <c r="CD7" i="20"/>
  <c r="CD8" i="20"/>
  <c r="CD9" i="20"/>
  <c r="CD10" i="20"/>
  <c r="CD11" i="20"/>
  <c r="CD12" i="20"/>
  <c r="CD13" i="20"/>
  <c r="CD14" i="20"/>
  <c r="CD15" i="20"/>
  <c r="CD16" i="20"/>
  <c r="CD17" i="20"/>
  <c r="CD18" i="20"/>
  <c r="CD19" i="20"/>
  <c r="CD20" i="20"/>
  <c r="CD21" i="20"/>
  <c r="CD22" i="20"/>
  <c r="CD23" i="20"/>
  <c r="CD24" i="20"/>
  <c r="CD25" i="20"/>
  <c r="CD26" i="20"/>
  <c r="CD27" i="20"/>
  <c r="CD28" i="20"/>
  <c r="CD29" i="20"/>
  <c r="CD30" i="20"/>
  <c r="CD31" i="20"/>
  <c r="CD32" i="20"/>
  <c r="CD33" i="20"/>
  <c r="CD34" i="20"/>
  <c r="CD35" i="20"/>
  <c r="CD36" i="20"/>
  <c r="CD37" i="20"/>
  <c r="CD38" i="20"/>
  <c r="CD39" i="20"/>
  <c r="CD40" i="20"/>
  <c r="CD41" i="20"/>
  <c r="CD42" i="20"/>
  <c r="CD43" i="20"/>
  <c r="CD44" i="20"/>
  <c r="CD45" i="20"/>
  <c r="CD46" i="20"/>
  <c r="CD47" i="20"/>
  <c r="CD48" i="20"/>
  <c r="CD49" i="20"/>
  <c r="CD50" i="20"/>
  <c r="CD51" i="20"/>
  <c r="CD52" i="20"/>
  <c r="CD53" i="20"/>
  <c r="CD54" i="20"/>
  <c r="CD55" i="20"/>
  <c r="CD56" i="20"/>
  <c r="CD57" i="20"/>
  <c r="CD58" i="20"/>
  <c r="CD59" i="20"/>
  <c r="CD60" i="20"/>
  <c r="CD61" i="20"/>
  <c r="CD62" i="20"/>
  <c r="CD63" i="20"/>
  <c r="CD64" i="20"/>
  <c r="CD65" i="20"/>
  <c r="CD66" i="20"/>
  <c r="CD67" i="20"/>
  <c r="CD68" i="20"/>
  <c r="CD69" i="20"/>
  <c r="CD70" i="20"/>
  <c r="CD71" i="20"/>
  <c r="CD72" i="20"/>
  <c r="CD73" i="20"/>
  <c r="CD3" i="20"/>
  <c r="CA74" i="20"/>
  <c r="CB74" i="20"/>
  <c r="CC74" i="20"/>
  <c r="BX74" i="20"/>
  <c r="BY74" i="20"/>
  <c r="BW74" i="20"/>
  <c r="BZ4" i="20"/>
  <c r="BZ5" i="20"/>
  <c r="BZ6" i="20"/>
  <c r="BZ7" i="20"/>
  <c r="BZ8" i="20"/>
  <c r="BZ9" i="20"/>
  <c r="BZ10" i="20"/>
  <c r="BZ11" i="20"/>
  <c r="BZ12" i="20"/>
  <c r="BZ13" i="20"/>
  <c r="BZ14" i="20"/>
  <c r="BZ15" i="20"/>
  <c r="BZ16" i="20"/>
  <c r="BZ17" i="20"/>
  <c r="BZ18" i="20"/>
  <c r="BZ19" i="20"/>
  <c r="BZ20" i="20"/>
  <c r="BZ21" i="20"/>
  <c r="BZ22" i="20"/>
  <c r="BZ23" i="20"/>
  <c r="BZ24" i="20"/>
  <c r="BZ25" i="20"/>
  <c r="BZ26" i="20"/>
  <c r="BZ27" i="20"/>
  <c r="BZ28" i="20"/>
  <c r="BZ29" i="20"/>
  <c r="BZ30" i="20"/>
  <c r="BZ31" i="20"/>
  <c r="BZ32" i="20"/>
  <c r="BZ33" i="20"/>
  <c r="BZ34" i="20"/>
  <c r="BZ35" i="20"/>
  <c r="BZ36" i="20"/>
  <c r="BZ37" i="20"/>
  <c r="BZ38" i="20"/>
  <c r="BZ39" i="20"/>
  <c r="BZ40" i="20"/>
  <c r="BZ41" i="20"/>
  <c r="BZ42" i="20"/>
  <c r="BZ43" i="20"/>
  <c r="BZ44" i="20"/>
  <c r="BZ45" i="20"/>
  <c r="BZ46" i="20"/>
  <c r="BZ47" i="20"/>
  <c r="BZ48" i="20"/>
  <c r="BZ49" i="20"/>
  <c r="BZ50" i="20"/>
  <c r="BZ51" i="20"/>
  <c r="BZ52" i="20"/>
  <c r="BZ53" i="20"/>
  <c r="BZ54" i="20"/>
  <c r="BZ55" i="20"/>
  <c r="BZ56" i="20"/>
  <c r="BZ57" i="20"/>
  <c r="BZ58" i="20"/>
  <c r="BZ59" i="20"/>
  <c r="BZ60" i="20"/>
  <c r="BZ61" i="20"/>
  <c r="BZ62" i="20"/>
  <c r="BZ63" i="20"/>
  <c r="BZ64" i="20"/>
  <c r="BZ65" i="20"/>
  <c r="BZ66" i="20"/>
  <c r="BZ67" i="20"/>
  <c r="BZ68" i="20"/>
  <c r="BZ69" i="20"/>
  <c r="BZ70" i="20"/>
  <c r="BZ71" i="20"/>
  <c r="BZ72" i="20"/>
  <c r="BZ73" i="20"/>
  <c r="BZ3" i="20"/>
  <c r="BV4" i="20"/>
  <c r="BV5" i="20"/>
  <c r="BV6" i="20"/>
  <c r="BV7" i="20"/>
  <c r="BV8" i="20"/>
  <c r="BV9" i="20"/>
  <c r="BV10" i="20"/>
  <c r="BV11" i="20"/>
  <c r="BV12" i="20"/>
  <c r="BV13" i="20"/>
  <c r="BV14" i="20"/>
  <c r="BV15" i="20"/>
  <c r="BV16" i="20"/>
  <c r="BV17" i="20"/>
  <c r="BV18" i="20"/>
  <c r="BV19" i="20"/>
  <c r="BV20" i="20"/>
  <c r="BV21" i="20"/>
  <c r="BV22" i="20"/>
  <c r="BV23" i="20"/>
  <c r="BV24" i="20"/>
  <c r="BV25" i="20"/>
  <c r="BV26" i="20"/>
  <c r="BV27" i="20"/>
  <c r="BV28" i="20"/>
  <c r="BV29" i="20"/>
  <c r="BV30" i="20"/>
  <c r="BV31" i="20"/>
  <c r="BV32" i="20"/>
  <c r="BV33" i="20"/>
  <c r="BV34" i="20"/>
  <c r="BV35" i="20"/>
  <c r="BV36" i="20"/>
  <c r="BV37" i="20"/>
  <c r="BV38" i="20"/>
  <c r="BV39" i="20"/>
  <c r="BV40" i="20"/>
  <c r="BV41" i="20"/>
  <c r="BV42" i="20"/>
  <c r="BV43" i="20"/>
  <c r="BV44" i="20"/>
  <c r="BV45" i="20"/>
  <c r="BV46" i="20"/>
  <c r="BV47" i="20"/>
  <c r="BV48" i="20"/>
  <c r="BV49" i="20"/>
  <c r="BV50" i="20"/>
  <c r="BV51" i="20"/>
  <c r="BV52" i="20"/>
  <c r="BV53" i="20"/>
  <c r="BV54" i="20"/>
  <c r="BV55" i="20"/>
  <c r="BV56" i="20"/>
  <c r="BV57" i="20"/>
  <c r="BV58" i="20"/>
  <c r="BV59" i="20"/>
  <c r="BV60" i="20"/>
  <c r="BV61" i="20"/>
  <c r="BV62" i="20"/>
  <c r="BV63" i="20"/>
  <c r="BV64" i="20"/>
  <c r="BV65" i="20"/>
  <c r="BV66" i="20"/>
  <c r="BV67" i="20"/>
  <c r="BV68" i="20"/>
  <c r="BV69" i="20"/>
  <c r="BV70" i="20"/>
  <c r="BV71" i="20"/>
  <c r="BV72" i="20"/>
  <c r="BV73" i="20"/>
  <c r="BV3" i="20"/>
  <c r="BR4" i="20"/>
  <c r="BR5" i="20"/>
  <c r="BR6" i="20"/>
  <c r="BR7" i="20"/>
  <c r="BR8" i="20"/>
  <c r="BR9" i="20"/>
  <c r="BR10" i="20"/>
  <c r="BR11" i="20"/>
  <c r="BR12" i="20"/>
  <c r="BR13" i="20"/>
  <c r="BR14" i="20"/>
  <c r="BR15" i="20"/>
  <c r="BR16" i="20"/>
  <c r="BR17" i="20"/>
  <c r="BR18" i="20"/>
  <c r="BR19" i="20"/>
  <c r="BR20" i="20"/>
  <c r="BR21" i="20"/>
  <c r="BR22" i="20"/>
  <c r="BR23" i="20"/>
  <c r="BR24" i="20"/>
  <c r="BR25" i="20"/>
  <c r="BR26" i="20"/>
  <c r="BR27" i="20"/>
  <c r="BR28" i="20"/>
  <c r="BR29" i="20"/>
  <c r="BR30" i="20"/>
  <c r="BR31" i="20"/>
  <c r="BR32" i="20"/>
  <c r="BR33" i="20"/>
  <c r="BR34" i="20"/>
  <c r="BR35" i="20"/>
  <c r="BR36" i="20"/>
  <c r="BR37" i="20"/>
  <c r="BR38" i="20"/>
  <c r="BR39" i="20"/>
  <c r="BR40" i="20"/>
  <c r="BR41" i="20"/>
  <c r="BR42" i="20"/>
  <c r="BR43" i="20"/>
  <c r="BR44" i="20"/>
  <c r="BR45" i="20"/>
  <c r="BR46" i="20"/>
  <c r="BR47" i="20"/>
  <c r="BR48" i="20"/>
  <c r="BR49" i="20"/>
  <c r="BR50" i="20"/>
  <c r="BR51" i="20"/>
  <c r="BR52" i="20"/>
  <c r="BR53" i="20"/>
  <c r="BR54" i="20"/>
  <c r="BR55" i="20"/>
  <c r="BR56" i="20"/>
  <c r="BR57" i="20"/>
  <c r="BR58" i="20"/>
  <c r="BR59" i="20"/>
  <c r="BR60" i="20"/>
  <c r="BR61" i="20"/>
  <c r="BR62" i="20"/>
  <c r="BR63" i="20"/>
  <c r="BR64" i="20"/>
  <c r="BR65" i="20"/>
  <c r="BR66" i="20"/>
  <c r="BR67" i="20"/>
  <c r="BR68" i="20"/>
  <c r="BR69" i="20"/>
  <c r="BR70" i="20"/>
  <c r="BR71" i="20"/>
  <c r="BR72" i="20"/>
  <c r="BR73" i="20"/>
  <c r="BR3" i="20"/>
  <c r="BO74" i="20"/>
  <c r="BP74" i="20"/>
  <c r="BQ74" i="20"/>
  <c r="BS74" i="20"/>
  <c r="BT74" i="20"/>
  <c r="BU74" i="20"/>
  <c r="BH74" i="20"/>
  <c r="BI74" i="20"/>
  <c r="BK74" i="20"/>
  <c r="BL74" i="20"/>
  <c r="BM74" i="20"/>
  <c r="BG74" i="20"/>
  <c r="BN4" i="20"/>
  <c r="BN5" i="20"/>
  <c r="BN6" i="20"/>
  <c r="BN7" i="20"/>
  <c r="BN8" i="20"/>
  <c r="BN9" i="20"/>
  <c r="BN10" i="20"/>
  <c r="BN11" i="20"/>
  <c r="BN12" i="20"/>
  <c r="BN13" i="20"/>
  <c r="BN14" i="20"/>
  <c r="BN15" i="20"/>
  <c r="BN16" i="20"/>
  <c r="BN17" i="20"/>
  <c r="BN18" i="20"/>
  <c r="BN19" i="20"/>
  <c r="BN20" i="20"/>
  <c r="BN21" i="20"/>
  <c r="BN22" i="20"/>
  <c r="BN23" i="20"/>
  <c r="BN24" i="20"/>
  <c r="BN25" i="20"/>
  <c r="BN26" i="20"/>
  <c r="BN27" i="20"/>
  <c r="BN28" i="20"/>
  <c r="BN29" i="20"/>
  <c r="BN30" i="20"/>
  <c r="BN31" i="20"/>
  <c r="BN32" i="20"/>
  <c r="BN33" i="20"/>
  <c r="BN34" i="20"/>
  <c r="BN35" i="20"/>
  <c r="BN36" i="20"/>
  <c r="BN37" i="20"/>
  <c r="BN38" i="20"/>
  <c r="BN39" i="20"/>
  <c r="BN40" i="20"/>
  <c r="BN41" i="20"/>
  <c r="BN42" i="20"/>
  <c r="BN43" i="20"/>
  <c r="BN44" i="20"/>
  <c r="BN45" i="20"/>
  <c r="BN46" i="20"/>
  <c r="BN47" i="20"/>
  <c r="BN48" i="20"/>
  <c r="BN49" i="20"/>
  <c r="BN50" i="20"/>
  <c r="BN51" i="20"/>
  <c r="BN52" i="20"/>
  <c r="BN53" i="20"/>
  <c r="BN54" i="20"/>
  <c r="BN55" i="20"/>
  <c r="BN56" i="20"/>
  <c r="BN57" i="20"/>
  <c r="BN58" i="20"/>
  <c r="BN59" i="20"/>
  <c r="BN60" i="20"/>
  <c r="BN61" i="20"/>
  <c r="BN62" i="20"/>
  <c r="BN63" i="20"/>
  <c r="BN64" i="20"/>
  <c r="BN65" i="20"/>
  <c r="BN66" i="20"/>
  <c r="BN67" i="20"/>
  <c r="BN68" i="20"/>
  <c r="BN69" i="20"/>
  <c r="BN70" i="20"/>
  <c r="BN71" i="20"/>
  <c r="BN72" i="20"/>
  <c r="BN73" i="20"/>
  <c r="BN3" i="20"/>
  <c r="BJ4" i="20"/>
  <c r="BJ5" i="20"/>
  <c r="BJ6" i="20"/>
  <c r="BJ7" i="20"/>
  <c r="BJ8" i="20"/>
  <c r="BJ9" i="20"/>
  <c r="BJ10" i="20"/>
  <c r="BJ11" i="20"/>
  <c r="BJ12" i="20"/>
  <c r="BJ13" i="20"/>
  <c r="BJ14" i="20"/>
  <c r="BJ15" i="20"/>
  <c r="BJ16" i="20"/>
  <c r="BJ17" i="20"/>
  <c r="BJ18" i="20"/>
  <c r="BJ19" i="20"/>
  <c r="BJ20" i="20"/>
  <c r="BJ21" i="20"/>
  <c r="BJ22" i="20"/>
  <c r="BJ23" i="20"/>
  <c r="BJ24" i="20"/>
  <c r="BJ25" i="20"/>
  <c r="BJ26" i="20"/>
  <c r="BJ27" i="20"/>
  <c r="BJ28" i="20"/>
  <c r="BJ29" i="20"/>
  <c r="BJ30" i="20"/>
  <c r="BJ31" i="20"/>
  <c r="BJ32" i="20"/>
  <c r="BJ33" i="20"/>
  <c r="BJ34" i="20"/>
  <c r="BJ35" i="20"/>
  <c r="BJ36" i="20"/>
  <c r="BJ37" i="20"/>
  <c r="BJ38" i="20"/>
  <c r="BJ39" i="20"/>
  <c r="BJ40" i="20"/>
  <c r="BJ41" i="20"/>
  <c r="BJ42" i="20"/>
  <c r="BJ43" i="20"/>
  <c r="BJ44" i="20"/>
  <c r="BJ45" i="20"/>
  <c r="BJ46" i="20"/>
  <c r="BJ47" i="20"/>
  <c r="BJ48" i="20"/>
  <c r="BJ49" i="20"/>
  <c r="BJ50" i="20"/>
  <c r="BJ51" i="20"/>
  <c r="BJ52" i="20"/>
  <c r="BJ53" i="20"/>
  <c r="BJ54" i="20"/>
  <c r="BJ55" i="20"/>
  <c r="BJ56" i="20"/>
  <c r="BJ57" i="20"/>
  <c r="BJ58" i="20"/>
  <c r="BJ59" i="20"/>
  <c r="BJ60" i="20"/>
  <c r="BJ61" i="20"/>
  <c r="BJ62" i="20"/>
  <c r="BJ63" i="20"/>
  <c r="BJ64" i="20"/>
  <c r="BJ65" i="20"/>
  <c r="BJ66" i="20"/>
  <c r="BJ67" i="20"/>
  <c r="BJ68" i="20"/>
  <c r="BJ69" i="20"/>
  <c r="BJ70" i="20"/>
  <c r="BJ71" i="20"/>
  <c r="BJ72" i="20"/>
  <c r="BJ73" i="20"/>
  <c r="BJ3" i="20"/>
  <c r="BF4" i="20"/>
  <c r="BF5" i="20"/>
  <c r="BF6" i="20"/>
  <c r="BF7" i="20"/>
  <c r="BF8" i="20"/>
  <c r="BF9" i="20"/>
  <c r="BF10" i="20"/>
  <c r="BF11" i="20"/>
  <c r="BF12" i="20"/>
  <c r="BF13" i="20"/>
  <c r="BF14" i="20"/>
  <c r="BF15" i="20"/>
  <c r="BF16" i="20"/>
  <c r="BF17" i="20"/>
  <c r="BF18" i="20"/>
  <c r="BF19" i="20"/>
  <c r="BF20" i="20"/>
  <c r="BF21" i="20"/>
  <c r="BF22" i="20"/>
  <c r="BF23" i="20"/>
  <c r="BF24" i="20"/>
  <c r="BF25" i="20"/>
  <c r="BF26" i="20"/>
  <c r="BF27" i="20"/>
  <c r="BF28" i="20"/>
  <c r="BF29" i="20"/>
  <c r="BF30" i="20"/>
  <c r="BF31" i="20"/>
  <c r="BF32" i="20"/>
  <c r="BF33" i="20"/>
  <c r="BF34" i="20"/>
  <c r="BF35" i="20"/>
  <c r="BF36" i="20"/>
  <c r="BF37" i="20"/>
  <c r="BF38" i="20"/>
  <c r="BF39" i="20"/>
  <c r="BF40" i="20"/>
  <c r="BF41" i="20"/>
  <c r="BF42" i="20"/>
  <c r="BF43" i="20"/>
  <c r="BF44" i="20"/>
  <c r="BF45" i="20"/>
  <c r="BF46" i="20"/>
  <c r="BF47" i="20"/>
  <c r="BF48" i="20"/>
  <c r="BF49" i="20"/>
  <c r="BF50" i="20"/>
  <c r="BF51" i="20"/>
  <c r="BF52" i="20"/>
  <c r="BF53" i="20"/>
  <c r="BF54" i="20"/>
  <c r="BF55" i="20"/>
  <c r="BF56" i="20"/>
  <c r="BF57" i="20"/>
  <c r="BF58" i="20"/>
  <c r="BF59" i="20"/>
  <c r="BF60" i="20"/>
  <c r="BF61" i="20"/>
  <c r="BF62" i="20"/>
  <c r="BF63" i="20"/>
  <c r="BF64" i="20"/>
  <c r="BF65" i="20"/>
  <c r="BF66" i="20"/>
  <c r="BF67" i="20"/>
  <c r="BF68" i="20"/>
  <c r="BF69" i="20"/>
  <c r="BF70" i="20"/>
  <c r="BF71" i="20"/>
  <c r="BF72" i="20"/>
  <c r="BF73" i="20"/>
  <c r="BF3" i="20"/>
  <c r="AY74" i="20"/>
  <c r="AZ74" i="20"/>
  <c r="BA74" i="20"/>
  <c r="BC74" i="20"/>
  <c r="BD74" i="20"/>
  <c r="BE74" i="20"/>
  <c r="BB4" i="20"/>
  <c r="BB5" i="20"/>
  <c r="BB6" i="20"/>
  <c r="BB7" i="20"/>
  <c r="BB8" i="20"/>
  <c r="BB9" i="20"/>
  <c r="BB10" i="20"/>
  <c r="BB11" i="20"/>
  <c r="BB12" i="20"/>
  <c r="BB13" i="20"/>
  <c r="BB14" i="20"/>
  <c r="BB15" i="20"/>
  <c r="BB16" i="20"/>
  <c r="BB17" i="20"/>
  <c r="BB18" i="20"/>
  <c r="BB19" i="20"/>
  <c r="BB20" i="20"/>
  <c r="BB21" i="20"/>
  <c r="BB22" i="20"/>
  <c r="BB23" i="20"/>
  <c r="BB24" i="20"/>
  <c r="BB25" i="20"/>
  <c r="BB26" i="20"/>
  <c r="BB27" i="20"/>
  <c r="BB28" i="20"/>
  <c r="BB29" i="20"/>
  <c r="BB30" i="20"/>
  <c r="BB31" i="20"/>
  <c r="BB32" i="20"/>
  <c r="BB33" i="20"/>
  <c r="BB34" i="20"/>
  <c r="BB35" i="20"/>
  <c r="BB36" i="20"/>
  <c r="BB37" i="20"/>
  <c r="BB38" i="20"/>
  <c r="BB39" i="20"/>
  <c r="BB40" i="20"/>
  <c r="BB41" i="20"/>
  <c r="BB42" i="20"/>
  <c r="BB43" i="20"/>
  <c r="BB44" i="20"/>
  <c r="BB45" i="20"/>
  <c r="BB46" i="20"/>
  <c r="BB47" i="20"/>
  <c r="BB48" i="20"/>
  <c r="BB49" i="20"/>
  <c r="BB50" i="20"/>
  <c r="BB51" i="20"/>
  <c r="BB52" i="20"/>
  <c r="BB53" i="20"/>
  <c r="BB54" i="20"/>
  <c r="BB55" i="20"/>
  <c r="BB56" i="20"/>
  <c r="BB57" i="20"/>
  <c r="BB58" i="20"/>
  <c r="BB59" i="20"/>
  <c r="BB60" i="20"/>
  <c r="BB61" i="20"/>
  <c r="BB62" i="20"/>
  <c r="BB63" i="20"/>
  <c r="BB64" i="20"/>
  <c r="BB65" i="20"/>
  <c r="BB66" i="20"/>
  <c r="BB67" i="20"/>
  <c r="BB68" i="20"/>
  <c r="BB69" i="20"/>
  <c r="BB70" i="20"/>
  <c r="BB71" i="20"/>
  <c r="BB72" i="20"/>
  <c r="BB73" i="20"/>
  <c r="BB3" i="20"/>
  <c r="AW74" i="20"/>
  <c r="AX4" i="20"/>
  <c r="AX5" i="20"/>
  <c r="AX6" i="20"/>
  <c r="AX7" i="20"/>
  <c r="AX8" i="20"/>
  <c r="AX9" i="20"/>
  <c r="AX10" i="20"/>
  <c r="AX11" i="20"/>
  <c r="AX12" i="20"/>
  <c r="AX13" i="20"/>
  <c r="AX14" i="20"/>
  <c r="AX15" i="20"/>
  <c r="AX16" i="20"/>
  <c r="AX17" i="20"/>
  <c r="AX18" i="20"/>
  <c r="AX19" i="20"/>
  <c r="AX20" i="20"/>
  <c r="AX21" i="20"/>
  <c r="AX22" i="20"/>
  <c r="AX23" i="20"/>
  <c r="AX24" i="20"/>
  <c r="AX25" i="20"/>
  <c r="AX26" i="20"/>
  <c r="AX27" i="20"/>
  <c r="AX28" i="20"/>
  <c r="AX29" i="20"/>
  <c r="AX30" i="20"/>
  <c r="AX31" i="20"/>
  <c r="AX32" i="20"/>
  <c r="AX33" i="20"/>
  <c r="AX34" i="20"/>
  <c r="AX35" i="20"/>
  <c r="AX36" i="20"/>
  <c r="AX37" i="20"/>
  <c r="AX38" i="20"/>
  <c r="AX39" i="20"/>
  <c r="AX40" i="20"/>
  <c r="AX41" i="20"/>
  <c r="AX42" i="20"/>
  <c r="AX43" i="20"/>
  <c r="AX44" i="20"/>
  <c r="AX45" i="20"/>
  <c r="AX46" i="20"/>
  <c r="AX47" i="20"/>
  <c r="AX48" i="20"/>
  <c r="AX49" i="20"/>
  <c r="AX50" i="20"/>
  <c r="AX51" i="20"/>
  <c r="AX52" i="20"/>
  <c r="AX53" i="20"/>
  <c r="AX54" i="20"/>
  <c r="AX55" i="20"/>
  <c r="AX56" i="20"/>
  <c r="AX57" i="20"/>
  <c r="AX58" i="20"/>
  <c r="AX59" i="20"/>
  <c r="AX60" i="20"/>
  <c r="AX61" i="20"/>
  <c r="AX62" i="20"/>
  <c r="AX63" i="20"/>
  <c r="AX64" i="20"/>
  <c r="AX65" i="20"/>
  <c r="AX66" i="20"/>
  <c r="AX67" i="20"/>
  <c r="AX68" i="20"/>
  <c r="AX69" i="20"/>
  <c r="AX70" i="20"/>
  <c r="AX71" i="20"/>
  <c r="AX72" i="20"/>
  <c r="AX73" i="20"/>
  <c r="AX3" i="20"/>
  <c r="AT4" i="20"/>
  <c r="AT5" i="20"/>
  <c r="AT6" i="20"/>
  <c r="AT7" i="20"/>
  <c r="AT8" i="20"/>
  <c r="AT9" i="20"/>
  <c r="AT10" i="20"/>
  <c r="AT11" i="20"/>
  <c r="AT12" i="20"/>
  <c r="AT13" i="20"/>
  <c r="AT14" i="20"/>
  <c r="AT15" i="20"/>
  <c r="AT16" i="20"/>
  <c r="AT17" i="20"/>
  <c r="AT18" i="20"/>
  <c r="AT19" i="20"/>
  <c r="AT20" i="20"/>
  <c r="AT21" i="20"/>
  <c r="AT22" i="20"/>
  <c r="AT23" i="20"/>
  <c r="AT24" i="20"/>
  <c r="AT25" i="20"/>
  <c r="AT26" i="20"/>
  <c r="AT27" i="20"/>
  <c r="AT28" i="20"/>
  <c r="AT29" i="20"/>
  <c r="AT30" i="20"/>
  <c r="AT31" i="20"/>
  <c r="AT32" i="20"/>
  <c r="AT33" i="20"/>
  <c r="AT34" i="20"/>
  <c r="AT35" i="20"/>
  <c r="AT36" i="20"/>
  <c r="AT37" i="20"/>
  <c r="AT38" i="20"/>
  <c r="AT39" i="20"/>
  <c r="AT40" i="20"/>
  <c r="AT41" i="20"/>
  <c r="AT42" i="20"/>
  <c r="AT43" i="20"/>
  <c r="AT44" i="20"/>
  <c r="AT45" i="20"/>
  <c r="AT46" i="20"/>
  <c r="AT47" i="20"/>
  <c r="AT48" i="20"/>
  <c r="AT49" i="20"/>
  <c r="AT50" i="20"/>
  <c r="AT51" i="20"/>
  <c r="AT52" i="20"/>
  <c r="AT53" i="20"/>
  <c r="AT54" i="20"/>
  <c r="AT55" i="20"/>
  <c r="AT56" i="20"/>
  <c r="AT57" i="20"/>
  <c r="AT58" i="20"/>
  <c r="AT59" i="20"/>
  <c r="AT60" i="20"/>
  <c r="AT61" i="20"/>
  <c r="AT62" i="20"/>
  <c r="AT63" i="20"/>
  <c r="AT64" i="20"/>
  <c r="AT65" i="20"/>
  <c r="AT66" i="20"/>
  <c r="AT67" i="20"/>
  <c r="AT68" i="20"/>
  <c r="AT69" i="20"/>
  <c r="AT70" i="20"/>
  <c r="AT71" i="20"/>
  <c r="AT72" i="20"/>
  <c r="AT73" i="20"/>
  <c r="AT3" i="20"/>
  <c r="AS74" i="20"/>
  <c r="AR74" i="20"/>
  <c r="AV74" i="20"/>
  <c r="AU74" i="20"/>
  <c r="AQ74" i="20"/>
  <c r="AJ74" i="20"/>
  <c r="AK74" i="20"/>
  <c r="AM74" i="20"/>
  <c r="AN74" i="20"/>
  <c r="AO74" i="20"/>
  <c r="AI74" i="20"/>
  <c r="AP4" i="20"/>
  <c r="AP5" i="20"/>
  <c r="AP6" i="20"/>
  <c r="AP7" i="20"/>
  <c r="AP8" i="20"/>
  <c r="AP9" i="20"/>
  <c r="AP10" i="20"/>
  <c r="AP11" i="20"/>
  <c r="AP12" i="20"/>
  <c r="AP13" i="20"/>
  <c r="AP14" i="20"/>
  <c r="AP15" i="20"/>
  <c r="AP16" i="20"/>
  <c r="AP17" i="20"/>
  <c r="AP18" i="20"/>
  <c r="AP19" i="20"/>
  <c r="AP20" i="20"/>
  <c r="AP21" i="20"/>
  <c r="AP22" i="20"/>
  <c r="AP23" i="20"/>
  <c r="AP24" i="20"/>
  <c r="AP25" i="20"/>
  <c r="AP26" i="20"/>
  <c r="AP27" i="20"/>
  <c r="AP28" i="20"/>
  <c r="AP29" i="20"/>
  <c r="AP30" i="20"/>
  <c r="AP31" i="20"/>
  <c r="AP32" i="20"/>
  <c r="AP33" i="20"/>
  <c r="AP34" i="20"/>
  <c r="AP35" i="20"/>
  <c r="AP36" i="20"/>
  <c r="AP37" i="20"/>
  <c r="AP38" i="20"/>
  <c r="AP39" i="20"/>
  <c r="AP40" i="20"/>
  <c r="AP41" i="20"/>
  <c r="AP42" i="20"/>
  <c r="AP43" i="20"/>
  <c r="AP44" i="20"/>
  <c r="AP45" i="20"/>
  <c r="AP46" i="20"/>
  <c r="AP47" i="20"/>
  <c r="AP48" i="20"/>
  <c r="AP49" i="20"/>
  <c r="AP50" i="20"/>
  <c r="AP51" i="20"/>
  <c r="AP52" i="20"/>
  <c r="AP53" i="20"/>
  <c r="AP54" i="20"/>
  <c r="AP55" i="20"/>
  <c r="AP56" i="20"/>
  <c r="AP57" i="20"/>
  <c r="AP58" i="20"/>
  <c r="AP59" i="20"/>
  <c r="AP60" i="20"/>
  <c r="AP61" i="20"/>
  <c r="AP62" i="20"/>
  <c r="AP63" i="20"/>
  <c r="AP64" i="20"/>
  <c r="AP65" i="20"/>
  <c r="AP66" i="20"/>
  <c r="AP67" i="20"/>
  <c r="AP68" i="20"/>
  <c r="AP69" i="20"/>
  <c r="AP70" i="20"/>
  <c r="AP71" i="20"/>
  <c r="AP72" i="20"/>
  <c r="AP73" i="20"/>
  <c r="AP3" i="20"/>
  <c r="AL4" i="20"/>
  <c r="AL5" i="20"/>
  <c r="AL6" i="20"/>
  <c r="AL7" i="20"/>
  <c r="AL8" i="20"/>
  <c r="AL9" i="20"/>
  <c r="AL10" i="20"/>
  <c r="AL11" i="20"/>
  <c r="AL12" i="20"/>
  <c r="AL13" i="20"/>
  <c r="AL14" i="20"/>
  <c r="AL15" i="20"/>
  <c r="AL16" i="20"/>
  <c r="AL17" i="20"/>
  <c r="AL18" i="20"/>
  <c r="AL19" i="20"/>
  <c r="AL20" i="20"/>
  <c r="AL21" i="20"/>
  <c r="AL22" i="20"/>
  <c r="AL23" i="20"/>
  <c r="AL24" i="20"/>
  <c r="AL25" i="20"/>
  <c r="AL26" i="20"/>
  <c r="AL27" i="20"/>
  <c r="AL28" i="20"/>
  <c r="AL29" i="20"/>
  <c r="AL30" i="20"/>
  <c r="AL31" i="20"/>
  <c r="AL32" i="20"/>
  <c r="AL33" i="20"/>
  <c r="AL34" i="20"/>
  <c r="AL35" i="20"/>
  <c r="AL36" i="20"/>
  <c r="AL37" i="20"/>
  <c r="AL38" i="20"/>
  <c r="AL39" i="20"/>
  <c r="AL40" i="20"/>
  <c r="AL41" i="20"/>
  <c r="AL42" i="20"/>
  <c r="AL43" i="20"/>
  <c r="AL44" i="20"/>
  <c r="AL45" i="20"/>
  <c r="AL46" i="20"/>
  <c r="AL47" i="20"/>
  <c r="AL48" i="20"/>
  <c r="AL49" i="20"/>
  <c r="AL50" i="20"/>
  <c r="AL51" i="20"/>
  <c r="AL52" i="20"/>
  <c r="AL53" i="20"/>
  <c r="AL54" i="20"/>
  <c r="AL55" i="20"/>
  <c r="AL56" i="20"/>
  <c r="AL57" i="20"/>
  <c r="AL58" i="20"/>
  <c r="AL59" i="20"/>
  <c r="AL60" i="20"/>
  <c r="AL61" i="20"/>
  <c r="AL62" i="20"/>
  <c r="AL63" i="20"/>
  <c r="AL64" i="20"/>
  <c r="AL65" i="20"/>
  <c r="AL66" i="20"/>
  <c r="AL67" i="20"/>
  <c r="AL68" i="20"/>
  <c r="AL69" i="20"/>
  <c r="AL70" i="20"/>
  <c r="AL71" i="20"/>
  <c r="AL72" i="20"/>
  <c r="AL73" i="20"/>
  <c r="AL3" i="20"/>
  <c r="AE74" i="20"/>
  <c r="AF74" i="20"/>
  <c r="E93" i="17"/>
  <c r="F74" i="14"/>
  <c r="AC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B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Z74" i="20"/>
  <c r="AA74" i="20"/>
  <c r="AB3" i="20"/>
  <c r="D93" i="18"/>
  <c r="C73" i="19"/>
  <c r="N93" i="13"/>
  <c r="N93" i="12"/>
  <c r="AD4" i="20"/>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3" i="20"/>
  <c r="AC3" i="20"/>
  <c r="X74" i="20"/>
  <c r="Y74" i="20"/>
  <c r="V74" i="20"/>
  <c r="W74" i="20"/>
  <c r="U74" i="20"/>
  <c r="T74" i="20"/>
  <c r="C74" i="20"/>
  <c r="D74" i="20"/>
  <c r="E74" i="20"/>
  <c r="F74" i="20"/>
  <c r="G74" i="20"/>
  <c r="H74" i="20"/>
  <c r="I74" i="20"/>
  <c r="J74" i="20"/>
  <c r="K74" i="20"/>
  <c r="L74" i="20"/>
  <c r="M74" i="20"/>
  <c r="N74" i="20"/>
  <c r="O74" i="20"/>
  <c r="P74" i="20"/>
  <c r="Q74" i="20"/>
  <c r="R74" i="20"/>
  <c r="S74" i="20"/>
  <c r="B74" i="20"/>
  <c r="C93" i="17"/>
  <c r="D93" i="17"/>
  <c r="C93" i="18"/>
  <c r="C74" i="14"/>
  <c r="D74" i="14"/>
  <c r="E74" i="14"/>
  <c r="B74" i="14"/>
  <c r="C93" i="13"/>
  <c r="D93" i="13"/>
  <c r="E93" i="13"/>
  <c r="F93" i="13"/>
  <c r="G93" i="13"/>
  <c r="H93" i="13"/>
  <c r="I93" i="13"/>
  <c r="J93" i="13"/>
  <c r="K93" i="13"/>
  <c r="L93" i="13"/>
  <c r="B93" i="17"/>
  <c r="B93" i="18"/>
  <c r="M93" i="13"/>
  <c r="B93" i="13"/>
  <c r="C93" i="12"/>
  <c r="D93" i="12"/>
  <c r="E93" i="12"/>
  <c r="F93" i="12"/>
  <c r="G93" i="12"/>
  <c r="H93" i="12"/>
  <c r="I93" i="12"/>
  <c r="J93" i="12"/>
  <c r="K93" i="12"/>
  <c r="L93" i="12"/>
  <c r="B93" i="12"/>
  <c r="M93" i="12"/>
  <c r="B73" i="19"/>
  <c r="AE3" i="22" l="1"/>
  <c r="AE6" i="22"/>
  <c r="AE7" i="22"/>
  <c r="AE8" i="22"/>
  <c r="AE9" i="22"/>
  <c r="AE10" i="22"/>
  <c r="AE11" i="22"/>
  <c r="AE4" i="22"/>
  <c r="AE12" i="22"/>
  <c r="AE5" i="22"/>
  <c r="J4" i="23"/>
  <c r="K4" i="23" s="1"/>
  <c r="MR74" i="20"/>
  <c r="MV74" i="20"/>
  <c r="J5" i="23"/>
  <c r="K5" i="23" s="1"/>
  <c r="J7" i="23"/>
  <c r="AC14" i="22"/>
  <c r="Z4" i="22"/>
  <c r="Z8" i="22"/>
  <c r="Z13" i="22"/>
  <c r="Z3" i="22"/>
  <c r="Z5" i="22"/>
  <c r="Z6" i="22"/>
  <c r="Z7" i="22"/>
  <c r="Z9" i="22"/>
  <c r="Z10" i="22"/>
  <c r="Z11" i="22"/>
  <c r="MJ74" i="20"/>
  <c r="MN74" i="20"/>
  <c r="K12" i="22"/>
  <c r="K13" i="22"/>
  <c r="S14" i="22"/>
  <c r="N14" i="22"/>
  <c r="J8" i="23"/>
  <c r="J9" i="23"/>
  <c r="J10" i="23"/>
  <c r="K10" i="23" s="1"/>
  <c r="MB74" i="20"/>
  <c r="J6" i="23"/>
  <c r="K6" i="23" s="1"/>
  <c r="U10" i="22"/>
  <c r="U8" i="22"/>
  <c r="U13" i="22"/>
  <c r="U4" i="22"/>
  <c r="U3" i="22"/>
  <c r="U9" i="22"/>
  <c r="X14" i="22"/>
  <c r="U7" i="22"/>
  <c r="U12" i="22"/>
  <c r="U6" i="22"/>
  <c r="U11" i="22"/>
  <c r="P3" i="22"/>
  <c r="P11" i="22"/>
  <c r="MF74" i="20"/>
  <c r="K8" i="23"/>
  <c r="K7" i="23"/>
  <c r="K9" i="23"/>
  <c r="LT74" i="20"/>
  <c r="LX74" i="20"/>
  <c r="P4" i="22"/>
  <c r="P5" i="22"/>
  <c r="P6" i="22"/>
  <c r="P7" i="22"/>
  <c r="P8" i="22"/>
  <c r="P10" i="22"/>
  <c r="P12" i="22"/>
  <c r="K7" i="22"/>
  <c r="K8" i="22"/>
  <c r="K9" i="22"/>
  <c r="K10" i="22"/>
  <c r="K11" i="22"/>
  <c r="K3" i="22"/>
  <c r="K4" i="22"/>
  <c r="K5" i="22"/>
  <c r="LP74" i="20"/>
  <c r="LL74" i="20"/>
  <c r="C11" i="22"/>
  <c r="I14" i="22"/>
  <c r="F3" i="22"/>
  <c r="F4" i="22"/>
  <c r="F5" i="22"/>
  <c r="F6" i="22"/>
  <c r="F7" i="22"/>
  <c r="F8" i="22"/>
  <c r="F9" i="22"/>
  <c r="F10" i="22"/>
  <c r="F11" i="22"/>
  <c r="F12" i="22"/>
  <c r="C12" i="22"/>
  <c r="C13" i="22"/>
  <c r="C3" i="22"/>
  <c r="C4" i="22"/>
  <c r="C5" i="22"/>
  <c r="C6" i="22"/>
  <c r="C7" i="22"/>
  <c r="C8" i="22"/>
  <c r="C9" i="22"/>
  <c r="LD74" i="20"/>
  <c r="LH74" i="20"/>
  <c r="KY63" i="20"/>
  <c r="KY51" i="20"/>
  <c r="KZ3" i="20"/>
  <c r="KZ62" i="20"/>
  <c r="KZ50" i="20"/>
  <c r="KZ26" i="20"/>
  <c r="KZ38" i="20"/>
  <c r="KY39" i="20"/>
  <c r="KY27" i="20"/>
  <c r="KY15" i="20"/>
  <c r="KZ14" i="20"/>
  <c r="KZ60" i="20"/>
  <c r="KY61" i="20"/>
  <c r="KZ12" i="20"/>
  <c r="KY49" i="20"/>
  <c r="KZ36" i="20"/>
  <c r="KY13" i="20"/>
  <c r="KY69" i="20"/>
  <c r="KY57" i="20"/>
  <c r="KY45" i="20"/>
  <c r="KY33" i="20"/>
  <c r="KY21" i="20"/>
  <c r="KY9" i="20"/>
  <c r="KZ68" i="20"/>
  <c r="KZ56" i="20"/>
  <c r="KZ44" i="20"/>
  <c r="KZ32" i="20"/>
  <c r="KZ20" i="20"/>
  <c r="KZ8" i="20"/>
  <c r="KZ72" i="20"/>
  <c r="KY25" i="20"/>
  <c r="KY73" i="20"/>
  <c r="KZ24" i="20"/>
  <c r="KY37" i="20"/>
  <c r="KZ48" i="20"/>
  <c r="KY65" i="20"/>
  <c r="KY53" i="20"/>
  <c r="KY41" i="20"/>
  <c r="KY5" i="20"/>
  <c r="KY3" i="20"/>
  <c r="KY62" i="20"/>
  <c r="KY50" i="20"/>
  <c r="KY38" i="20"/>
  <c r="KY26" i="20"/>
  <c r="KY14" i="20"/>
  <c r="KZ73" i="20"/>
  <c r="KZ61" i="20"/>
  <c r="KZ49" i="20"/>
  <c r="KZ37" i="20"/>
  <c r="KZ25" i="20"/>
  <c r="KZ13" i="20"/>
  <c r="KY29" i="20"/>
  <c r="KY17" i="20"/>
  <c r="KY72" i="20"/>
  <c r="KY60" i="20"/>
  <c r="KY48" i="20"/>
  <c r="KY36" i="20"/>
  <c r="KY24" i="20"/>
  <c r="KY12" i="20"/>
  <c r="KZ71" i="20"/>
  <c r="KZ59" i="20"/>
  <c r="KZ47" i="20"/>
  <c r="KZ35" i="20"/>
  <c r="KZ23" i="20"/>
  <c r="KZ11" i="20"/>
  <c r="KY70" i="20"/>
  <c r="KY58" i="20"/>
  <c r="KY46" i="20"/>
  <c r="KY34" i="20"/>
  <c r="KY22" i="20"/>
  <c r="KY10" i="20"/>
  <c r="KZ69" i="20"/>
  <c r="KZ57" i="20"/>
  <c r="KZ45" i="20"/>
  <c r="KZ33" i="20"/>
  <c r="KZ21" i="20"/>
  <c r="KZ9" i="20"/>
  <c r="KY68" i="20"/>
  <c r="KY56" i="20"/>
  <c r="KY44" i="20"/>
  <c r="KY32" i="20"/>
  <c r="KY20" i="20"/>
  <c r="KY8" i="20"/>
  <c r="KZ67" i="20"/>
  <c r="KZ55" i="20"/>
  <c r="KZ43" i="20"/>
  <c r="KZ31" i="20"/>
  <c r="KZ19" i="20"/>
  <c r="KZ7" i="20"/>
  <c r="KY67" i="20"/>
  <c r="KY55" i="20"/>
  <c r="KY43" i="20"/>
  <c r="KY31" i="20"/>
  <c r="KY19" i="20"/>
  <c r="KY7" i="20"/>
  <c r="KZ66" i="20"/>
  <c r="KZ54" i="20"/>
  <c r="KZ42" i="20"/>
  <c r="KZ30" i="20"/>
  <c r="KZ18" i="20"/>
  <c r="KZ6" i="20"/>
  <c r="KY66" i="20"/>
  <c r="KY54" i="20"/>
  <c r="KY42" i="20"/>
  <c r="KY30" i="20"/>
  <c r="KY18" i="20"/>
  <c r="KY6" i="20"/>
  <c r="KZ65" i="20"/>
  <c r="KZ53" i="20"/>
  <c r="KZ41" i="20"/>
  <c r="KZ29" i="20"/>
  <c r="KZ17" i="20"/>
  <c r="KZ5" i="20"/>
  <c r="KZ63" i="20"/>
  <c r="KZ51" i="20"/>
  <c r="KZ39" i="20"/>
  <c r="KZ27" i="20"/>
  <c r="KZ15" i="20"/>
  <c r="KZ64" i="20"/>
  <c r="KZ52" i="20"/>
  <c r="KZ40" i="20"/>
  <c r="KZ28" i="20"/>
  <c r="KZ16" i="20"/>
  <c r="KZ4" i="20"/>
  <c r="KY64" i="20"/>
  <c r="KY52" i="20"/>
  <c r="KY40" i="20"/>
  <c r="KY28" i="20"/>
  <c r="KY16" i="20"/>
  <c r="KY4" i="20"/>
  <c r="KY71" i="20"/>
  <c r="KY59" i="20"/>
  <c r="KY47" i="20"/>
  <c r="KY35" i="20"/>
  <c r="KY23" i="20"/>
  <c r="KY11" i="20"/>
  <c r="KZ70" i="20"/>
  <c r="KZ58" i="20"/>
  <c r="KZ46" i="20"/>
  <c r="KZ34" i="20"/>
  <c r="KZ22" i="20"/>
  <c r="KZ10" i="20"/>
  <c r="KX74" i="20"/>
  <c r="KT74" i="20"/>
  <c r="KP74" i="20"/>
  <c r="KL74" i="20"/>
  <c r="KH74" i="20"/>
  <c r="KD74" i="20"/>
  <c r="JZ74" i="20"/>
  <c r="JV74" i="20"/>
  <c r="JR74" i="20"/>
  <c r="JN74" i="20"/>
  <c r="JJ74" i="20"/>
  <c r="JF74" i="20"/>
  <c r="JB74" i="20"/>
  <c r="IX74" i="20"/>
  <c r="IT74" i="20"/>
  <c r="IP74" i="20"/>
  <c r="IH74" i="20"/>
  <c r="IL74" i="20"/>
  <c r="ID74" i="20"/>
  <c r="HZ74" i="20"/>
  <c r="HV74" i="20"/>
  <c r="HR74" i="20"/>
  <c r="HN74" i="20"/>
  <c r="HJ74" i="20"/>
  <c r="HE64" i="20"/>
  <c r="HE52" i="20"/>
  <c r="HE40" i="20"/>
  <c r="HE28" i="20"/>
  <c r="HE16" i="20"/>
  <c r="HE4" i="20"/>
  <c r="HF15" i="20"/>
  <c r="HE65" i="20"/>
  <c r="HE53" i="20"/>
  <c r="HE41" i="20"/>
  <c r="HE29" i="20"/>
  <c r="HE17" i="20"/>
  <c r="HE5" i="20"/>
  <c r="HF64" i="20"/>
  <c r="HF52" i="20"/>
  <c r="HF40" i="20"/>
  <c r="HF28" i="20"/>
  <c r="HF16" i="20"/>
  <c r="HF4" i="20"/>
  <c r="DK3" i="20"/>
  <c r="HE66" i="20"/>
  <c r="HE54" i="20"/>
  <c r="HE42" i="20"/>
  <c r="HE30" i="20"/>
  <c r="HE18" i="20"/>
  <c r="HE6" i="20"/>
  <c r="HF65" i="20"/>
  <c r="HF53" i="20"/>
  <c r="HF41" i="20"/>
  <c r="HF29" i="20"/>
  <c r="HF17" i="20"/>
  <c r="HF5" i="20"/>
  <c r="HE63" i="20"/>
  <c r="HE51" i="20"/>
  <c r="HE39" i="20"/>
  <c r="HE27" i="20"/>
  <c r="HE15" i="20"/>
  <c r="HF3" i="20"/>
  <c r="HF62" i="20"/>
  <c r="HF50" i="20"/>
  <c r="HF38" i="20"/>
  <c r="HF26" i="20"/>
  <c r="HF14" i="20"/>
  <c r="HE3" i="20"/>
  <c r="HE62" i="20"/>
  <c r="HE50" i="20"/>
  <c r="HE38" i="20"/>
  <c r="HE26" i="20"/>
  <c r="HE14" i="20"/>
  <c r="HF73" i="20"/>
  <c r="HF61" i="20"/>
  <c r="HF49" i="20"/>
  <c r="HF37" i="20"/>
  <c r="HF25" i="20"/>
  <c r="HF13" i="20"/>
  <c r="HF63" i="20"/>
  <c r="HF51" i="20"/>
  <c r="HF39" i="20"/>
  <c r="HF27" i="20"/>
  <c r="HE73" i="20"/>
  <c r="HE61" i="20"/>
  <c r="HE49" i="20"/>
  <c r="HE37" i="20"/>
  <c r="HE25" i="20"/>
  <c r="HE13" i="20"/>
  <c r="HF72" i="20"/>
  <c r="HF60" i="20"/>
  <c r="HF48" i="20"/>
  <c r="HF36" i="20"/>
  <c r="HF24" i="20"/>
  <c r="HF12" i="20"/>
  <c r="HE72" i="20"/>
  <c r="HE60" i="20"/>
  <c r="HE48" i="20"/>
  <c r="HE36" i="20"/>
  <c r="HE24" i="20"/>
  <c r="HE12" i="20"/>
  <c r="HF71" i="20"/>
  <c r="HF59" i="20"/>
  <c r="HF47" i="20"/>
  <c r="HF35" i="20"/>
  <c r="HF23" i="20"/>
  <c r="HF11" i="20"/>
  <c r="HE71" i="20"/>
  <c r="HE59" i="20"/>
  <c r="HE47" i="20"/>
  <c r="HE35" i="20"/>
  <c r="HE23" i="20"/>
  <c r="HE11" i="20"/>
  <c r="HF70" i="20"/>
  <c r="HF58" i="20"/>
  <c r="HF46" i="20"/>
  <c r="HF34" i="20"/>
  <c r="HF22" i="20"/>
  <c r="HF10" i="20"/>
  <c r="HE70" i="20"/>
  <c r="HE58" i="20"/>
  <c r="HE46" i="20"/>
  <c r="HE34" i="20"/>
  <c r="HE22" i="20"/>
  <c r="HE10" i="20"/>
  <c r="HF69" i="20"/>
  <c r="HF57" i="20"/>
  <c r="HF45" i="20"/>
  <c r="HF33" i="20"/>
  <c r="HF21" i="20"/>
  <c r="HF9" i="20"/>
  <c r="HE69" i="20"/>
  <c r="HE57" i="20"/>
  <c r="HE45" i="20"/>
  <c r="HE33" i="20"/>
  <c r="HE21" i="20"/>
  <c r="HE9" i="20"/>
  <c r="HF68" i="20"/>
  <c r="HF56" i="20"/>
  <c r="HF44" i="20"/>
  <c r="HF32" i="20"/>
  <c r="HF20" i="20"/>
  <c r="HF8" i="20"/>
  <c r="HE68" i="20"/>
  <c r="HE56" i="20"/>
  <c r="HE44" i="20"/>
  <c r="HE32" i="20"/>
  <c r="HE20" i="20"/>
  <c r="HE8" i="20"/>
  <c r="HF67" i="20"/>
  <c r="HF55" i="20"/>
  <c r="HF43" i="20"/>
  <c r="HF31" i="20"/>
  <c r="HF19" i="20"/>
  <c r="HF7" i="20"/>
  <c r="HE67" i="20"/>
  <c r="HE55" i="20"/>
  <c r="HE43" i="20"/>
  <c r="HE31" i="20"/>
  <c r="HE19" i="20"/>
  <c r="HE7" i="20"/>
  <c r="HF66" i="20"/>
  <c r="HF54" i="20"/>
  <c r="HF42" i="20"/>
  <c r="HF30" i="20"/>
  <c r="HF18" i="20"/>
  <c r="HF6" i="20"/>
  <c r="HD74" i="20"/>
  <c r="GZ74" i="20"/>
  <c r="GR74" i="20"/>
  <c r="GV74" i="20"/>
  <c r="GN74" i="20"/>
  <c r="GJ74" i="20"/>
  <c r="GB74" i="20"/>
  <c r="GF74" i="20"/>
  <c r="FX74" i="20"/>
  <c r="FT74" i="20"/>
  <c r="FP74" i="20"/>
  <c r="FL74" i="20"/>
  <c r="FH74" i="20"/>
  <c r="FD74" i="20"/>
  <c r="EV74" i="20"/>
  <c r="EZ74" i="20"/>
  <c r="ER74" i="20"/>
  <c r="EN74" i="20"/>
  <c r="EJ74" i="20"/>
  <c r="EF74" i="20"/>
  <c r="EB74" i="20"/>
  <c r="DX74" i="20"/>
  <c r="DT74" i="20"/>
  <c r="DP74" i="20"/>
  <c r="DK65" i="20"/>
  <c r="DK61" i="20"/>
  <c r="DK57" i="20"/>
  <c r="DK45" i="20"/>
  <c r="DK37" i="20"/>
  <c r="DK29" i="20"/>
  <c r="DK25" i="20"/>
  <c r="DK5" i="20"/>
  <c r="DL40" i="20"/>
  <c r="DL20" i="20"/>
  <c r="DL16" i="20"/>
  <c r="DK73" i="20"/>
  <c r="DK69" i="20"/>
  <c r="DK33" i="20"/>
  <c r="DK41" i="20"/>
  <c r="DL48" i="20"/>
  <c r="DL32" i="20"/>
  <c r="DL36" i="20"/>
  <c r="DK17" i="20"/>
  <c r="DL56" i="20"/>
  <c r="DL44" i="20"/>
  <c r="DL60" i="20"/>
  <c r="DK9" i="20"/>
  <c r="DK21" i="20"/>
  <c r="DL8" i="20"/>
  <c r="DK13" i="20"/>
  <c r="DL72" i="20"/>
  <c r="DL52" i="20"/>
  <c r="DL64" i="20"/>
  <c r="DL28" i="20"/>
  <c r="DL24" i="20"/>
  <c r="DK53" i="20"/>
  <c r="DK49" i="20"/>
  <c r="DL12" i="20"/>
  <c r="DL68" i="20"/>
  <c r="DL4" i="20"/>
  <c r="DK70" i="20"/>
  <c r="DK66" i="20"/>
  <c r="DK62" i="20"/>
  <c r="DK71" i="20"/>
  <c r="DK67" i="20"/>
  <c r="DK63" i="20"/>
  <c r="DK59" i="20"/>
  <c r="DK55" i="20"/>
  <c r="DK51" i="20"/>
  <c r="DK47" i="20"/>
  <c r="DK43" i="20"/>
  <c r="DK39" i="20"/>
  <c r="DK35" i="20"/>
  <c r="DK31" i="20"/>
  <c r="DK27" i="20"/>
  <c r="DK23" i="20"/>
  <c r="DK19" i="20"/>
  <c r="DK15" i="20"/>
  <c r="DK11" i="20"/>
  <c r="DK7" i="20"/>
  <c r="DL3" i="20"/>
  <c r="DK58" i="20"/>
  <c r="DK54" i="20"/>
  <c r="DK50" i="20"/>
  <c r="DK46" i="20"/>
  <c r="DK42" i="20"/>
  <c r="DK38" i="20"/>
  <c r="DK34" i="20"/>
  <c r="DK30" i="20"/>
  <c r="DK26" i="20"/>
  <c r="DK22" i="20"/>
  <c r="DK18" i="20"/>
  <c r="DK14" i="20"/>
  <c r="DK10" i="20"/>
  <c r="DK6" i="20"/>
  <c r="DL73" i="20"/>
  <c r="DL69" i="20"/>
  <c r="DL65" i="20"/>
  <c r="DL61" i="20"/>
  <c r="DL57" i="20"/>
  <c r="DL53" i="20"/>
  <c r="DL49" i="20"/>
  <c r="DL45" i="20"/>
  <c r="DL41" i="20"/>
  <c r="DL37" i="20"/>
  <c r="DL33" i="20"/>
  <c r="DL29" i="20"/>
  <c r="DL25" i="20"/>
  <c r="DL21" i="20"/>
  <c r="DL17" i="20"/>
  <c r="DL13" i="20"/>
  <c r="DL9" i="20"/>
  <c r="DL5" i="20"/>
  <c r="DL70" i="20"/>
  <c r="DL66" i="20"/>
  <c r="DL62" i="20"/>
  <c r="DL58" i="20"/>
  <c r="DL54" i="20"/>
  <c r="DL50" i="20"/>
  <c r="DL46" i="20"/>
  <c r="DL42" i="20"/>
  <c r="DL38" i="20"/>
  <c r="DL34" i="20"/>
  <c r="DL30" i="20"/>
  <c r="DL26" i="20"/>
  <c r="DL22" i="20"/>
  <c r="DL18" i="20"/>
  <c r="DL14" i="20"/>
  <c r="DL10" i="20"/>
  <c r="DL6" i="20"/>
  <c r="DL71" i="20"/>
  <c r="DL67" i="20"/>
  <c r="DL63" i="20"/>
  <c r="DL59" i="20"/>
  <c r="DL55" i="20"/>
  <c r="DL51" i="20"/>
  <c r="DL47" i="20"/>
  <c r="DL43" i="20"/>
  <c r="DL39" i="20"/>
  <c r="DL35" i="20"/>
  <c r="DL31" i="20"/>
  <c r="DL27" i="20"/>
  <c r="DL23" i="20"/>
  <c r="DL19" i="20"/>
  <c r="DL15" i="20"/>
  <c r="DL11" i="20"/>
  <c r="DL7" i="20"/>
  <c r="DK72" i="20"/>
  <c r="DK68" i="20"/>
  <c r="DK64" i="20"/>
  <c r="DK60" i="20"/>
  <c r="DK56" i="20"/>
  <c r="DK52" i="20"/>
  <c r="DK48" i="20"/>
  <c r="DK44" i="20"/>
  <c r="DK40" i="20"/>
  <c r="DK36" i="20"/>
  <c r="DK32" i="20"/>
  <c r="DK28" i="20"/>
  <c r="DK24" i="20"/>
  <c r="DK20" i="20"/>
  <c r="DK16" i="20"/>
  <c r="DK12" i="20"/>
  <c r="DK8" i="20"/>
  <c r="DK4" i="20"/>
  <c r="DF74" i="20"/>
  <c r="DJ74" i="20"/>
  <c r="CX74" i="20"/>
  <c r="DB74" i="20"/>
  <c r="CT74" i="20"/>
  <c r="CP74" i="20"/>
  <c r="CL74" i="20"/>
  <c r="CH74" i="20"/>
  <c r="BZ74" i="20"/>
  <c r="CD74" i="20"/>
  <c r="BV74" i="20"/>
  <c r="BR74" i="20"/>
  <c r="BN74" i="20"/>
  <c r="BJ74" i="20"/>
  <c r="BB74" i="20"/>
  <c r="BF74" i="20"/>
  <c r="AX74" i="20"/>
  <c r="AT74" i="20"/>
  <c r="AP74" i="20"/>
  <c r="AL74" i="20"/>
  <c r="AC74" i="20"/>
  <c r="AB74" i="20"/>
  <c r="AD74" i="20"/>
  <c r="KY74" i="20" l="1"/>
  <c r="KZ74" i="20"/>
  <c r="HE74" i="20"/>
  <c r="HF74" i="20"/>
  <c r="DL74" i="20"/>
  <c r="DK74" i="20"/>
</calcChain>
</file>

<file path=xl/sharedStrings.xml><?xml version="1.0" encoding="utf-8"?>
<sst xmlns="http://schemas.openxmlformats.org/spreadsheetml/2006/main" count="1216" uniqueCount="317">
  <si>
    <t>OverDrive
eBook
Circulation</t>
  </si>
  <si>
    <t>2010 Annual total   eBook circulation</t>
  </si>
  <si>
    <t>2011 Annual total   eBook circulation</t>
  </si>
  <si>
    <t>2012 Annual total   eBook circulation</t>
  </si>
  <si>
    <t>2013 Annual total  eBook circulation</t>
  </si>
  <si>
    <t>2014 Annual total   eBook circulation</t>
  </si>
  <si>
    <t>2015 Annual total   eBook circulation</t>
  </si>
  <si>
    <t>2016 Annual total   eBook circulation</t>
  </si>
  <si>
    <t>2017 Annual total   eBook circulation</t>
  </si>
  <si>
    <t>2018 Annual total   eBook circulation</t>
  </si>
  <si>
    <t>2019 Annual total   eBook circulation</t>
  </si>
  <si>
    <t>2020 Annual total   eBook circulation</t>
  </si>
  <si>
    <t>2021 Annual total   eBook circulation</t>
  </si>
  <si>
    <t>2022 Annual total   eBook circulation</t>
  </si>
  <si>
    <t>Alice Curtis Desmond and Hamilton Fish Library - Garrison</t>
  </si>
  <si>
    <t>Amenia Free Library</t>
  </si>
  <si>
    <t>Beekman Library</t>
  </si>
  <si>
    <t>Blodgett Memorial Library - Fishkill</t>
  </si>
  <si>
    <t>Brewster Public Library</t>
  </si>
  <si>
    <t>Cairo Public Library</t>
  </si>
  <si>
    <t>Canaan Branch of Chatham Public Library</t>
  </si>
  <si>
    <t>Catskill Public Library</t>
  </si>
  <si>
    <t>Chatham Public Library</t>
  </si>
  <si>
    <t>Claverack Library</t>
  </si>
  <si>
    <t>Clinton Community Library</t>
  </si>
  <si>
    <t>D.R. Evarts Library</t>
  </si>
  <si>
    <t>Dover Plains Library</t>
  </si>
  <si>
    <t>East Fishkill Public Library District</t>
  </si>
  <si>
    <t>Elting Memorial Library</t>
  </si>
  <si>
    <t>Germantown Library</t>
  </si>
  <si>
    <t>Greenville Public Library</t>
  </si>
  <si>
    <t>Grinnell Public Library District</t>
  </si>
  <si>
    <t>Heermance Memorial Library</t>
  </si>
  <si>
    <t>Highland Public Library</t>
  </si>
  <si>
    <t>Hillsdale Public Library/Roeliff Jansen Community Library</t>
  </si>
  <si>
    <t>Howland Public Library</t>
  </si>
  <si>
    <t>Hudson Area Association Library</t>
  </si>
  <si>
    <t>Hunter Public Library</t>
  </si>
  <si>
    <t>Hurley Library</t>
  </si>
  <si>
    <t>Hyde Park Free Library</t>
  </si>
  <si>
    <t>Julia L. Butterfield Memorial Library - Coldspring</t>
  </si>
  <si>
    <t>Kent Public Library</t>
  </si>
  <si>
    <t>Kinderhook Memorial Library</t>
  </si>
  <si>
    <t>Kingston Library</t>
  </si>
  <si>
    <t>LaGrange Association Library</t>
  </si>
  <si>
    <t>Livingston Free Library</t>
  </si>
  <si>
    <t>Mahopac Public Library</t>
  </si>
  <si>
    <t>Marlboro Free Library</t>
  </si>
  <si>
    <t>Millbrook Library</t>
  </si>
  <si>
    <t>Morton Memorial Library - Pine Hill</t>
  </si>
  <si>
    <t>Mountain Top Library</t>
  </si>
  <si>
    <t>New Lebanon Library</t>
  </si>
  <si>
    <t>North Chatham Free Library</t>
  </si>
  <si>
    <t>NorthEast-Millerton Library</t>
  </si>
  <si>
    <t>Olive Free Library Association</t>
  </si>
  <si>
    <t>Palenville Branch of Catskill Public Library</t>
  </si>
  <si>
    <t>Patterson Library</t>
  </si>
  <si>
    <t>Pawling Free Library</t>
  </si>
  <si>
    <t>Philmont Public Library</t>
  </si>
  <si>
    <t>Phoenicia Library</t>
  </si>
  <si>
    <t>Pine Plains Free Library</t>
  </si>
  <si>
    <t>Plattekill Public Library</t>
  </si>
  <si>
    <t>Pleasant Valley Library</t>
  </si>
  <si>
    <t>Poughkeepsie Public Library District</t>
  </si>
  <si>
    <t>Putnam Valley Free Library</t>
  </si>
  <si>
    <t>Red Hook Public Library</t>
  </si>
  <si>
    <t>Reed Memorial Library</t>
  </si>
  <si>
    <t>Rhinecliff - Morton Memorial Library</t>
  </si>
  <si>
    <t>Rosendale Library</t>
  </si>
  <si>
    <t>Sarah Hull Hallock Free Library</t>
  </si>
  <si>
    <t>Saugerties Public Library</t>
  </si>
  <si>
    <t>Staatsburg Library</t>
  </si>
  <si>
    <t>Stanford Free Library</t>
  </si>
  <si>
    <t>Starr Library</t>
  </si>
  <si>
    <t>Stone Ridge Library</t>
  </si>
  <si>
    <t>Tivoli Free Library</t>
  </si>
  <si>
    <t>Town of Esopus Library</t>
  </si>
  <si>
    <t>Town of Ulster Public Library</t>
  </si>
  <si>
    <t>Valatie Free Library</t>
  </si>
  <si>
    <t>West Hurley Public Library</t>
  </si>
  <si>
    <t>Windham Public Library</t>
  </si>
  <si>
    <t>Woodstock Public Library District</t>
  </si>
  <si>
    <t>Arlington Central School District</t>
  </si>
  <si>
    <t>Carmel Central School District</t>
  </si>
  <si>
    <t>Garrison U F School District</t>
  </si>
  <si>
    <t>Millbrook School</t>
  </si>
  <si>
    <t>Poughkeepsie City School District</t>
  </si>
  <si>
    <t>Spackenkill Union Free School District</t>
  </si>
  <si>
    <t>Wappinger Central School District</t>
  </si>
  <si>
    <t>Webutuck High School</t>
  </si>
  <si>
    <t>Homebound &amp; Extension Services</t>
  </si>
  <si>
    <t>Non-Resident</t>
  </si>
  <si>
    <t>Union Vale Resident</t>
  </si>
  <si>
    <t>UHLS RLA visitors</t>
  </si>
  <si>
    <t>Total</t>
  </si>
  <si>
    <t>Clintondale Branch of Highland Public Library</t>
  </si>
  <si>
    <t>Mid-Hudson Library System</t>
  </si>
  <si>
    <t xml:space="preserve">Gutenberg eBook Project </t>
  </si>
  <si>
    <t>OverDrive
eAudio
Circulation</t>
  </si>
  <si>
    <t>2010 Annual total eAudio circulation</t>
  </si>
  <si>
    <t>2011 Annual total eAudio circulation</t>
  </si>
  <si>
    <t>2012 Annual total eAudio circulation</t>
  </si>
  <si>
    <t>2013 Annual total eAudio circulation</t>
  </si>
  <si>
    <t>2014 Annual total eAudio circulation</t>
  </si>
  <si>
    <t>2015 Annual total eAudio circulation</t>
  </si>
  <si>
    <t>2016 Annual total eAudio circulation</t>
  </si>
  <si>
    <t>2017 Annual total eAudio circulation</t>
  </si>
  <si>
    <t>2018 Annual total  eAudio circulation</t>
  </si>
  <si>
    <t>2019 Annual total  eAudio circulation</t>
  </si>
  <si>
    <t>2020 Annual total  eAudio circulation</t>
  </si>
  <si>
    <t>2021 Annual total  eAudio circulation</t>
  </si>
  <si>
    <t>2022 Annual total  eAudio circulation</t>
  </si>
  <si>
    <t>OverDrive
eVideo
Circulation</t>
  </si>
  <si>
    <t>2018 Annual total  eVideo circulation</t>
  </si>
  <si>
    <t>2019 Annual total  eVideo circulation</t>
  </si>
  <si>
    <t>2020 Annual total  eVideo circulation</t>
  </si>
  <si>
    <t>2021 Annual total  eVideo circulation</t>
  </si>
  <si>
    <t>2022 Annual total  eVideo circulation</t>
  </si>
  <si>
    <t>Note: 
OverDrive video circulation 
ended after August 2022</t>
  </si>
  <si>
    <t>OverDrive
eMagazine
Circulation</t>
  </si>
  <si>
    <t>2021 Annual total  eMagazine circulation</t>
  </si>
  <si>
    <t>2022 Annual total  eMagazine circulation</t>
  </si>
  <si>
    <t>Mar 2022 RLA
checkouts</t>
  </si>
  <si>
    <t>Apr 2022 RLA
checkouts</t>
  </si>
  <si>
    <t>May 2022 RLA
checkouts</t>
  </si>
  <si>
    <t>Jun 2022 RLA
checkouts</t>
  </si>
  <si>
    <t>Jul 2022 RLA
checkouts</t>
  </si>
  <si>
    <t>Aug 2022 RLA
checkouts</t>
  </si>
  <si>
    <t>Sep 2022 RLA
checkouts</t>
  </si>
  <si>
    <t>Oct 2022 RLA
checkouts</t>
  </si>
  <si>
    <t>Nov 2022 RLA
checkouts</t>
  </si>
  <si>
    <t>Dec 2022 RLA
checkouts</t>
  </si>
  <si>
    <t>2022 Annual total 
RLA checkouts</t>
  </si>
  <si>
    <t>Jan 2023 
RLA checkouts</t>
  </si>
  <si>
    <t>eBooks</t>
  </si>
  <si>
    <t>eAudio</t>
  </si>
  <si>
    <t>eVideo</t>
  </si>
  <si>
    <t>Month</t>
  </si>
  <si>
    <t>Total Checkouts</t>
  </si>
  <si>
    <t>Jan</t>
  </si>
  <si>
    <t>Feb</t>
  </si>
  <si>
    <t>Mar</t>
  </si>
  <si>
    <t>Apr</t>
  </si>
  <si>
    <t>May</t>
  </si>
  <si>
    <t>Jun</t>
  </si>
  <si>
    <t>Jul</t>
  </si>
  <si>
    <t>Aug</t>
  </si>
  <si>
    <t>Sep</t>
  </si>
  <si>
    <t>Oct</t>
  </si>
  <si>
    <t>Nov</t>
  </si>
  <si>
    <t>Dec</t>
  </si>
  <si>
    <t>OverDrive
New 
Users</t>
  </si>
  <si>
    <t>2020 Annual total New Users</t>
  </si>
  <si>
    <t>2021 Annual total New Users</t>
  </si>
  <si>
    <t>2022 Annual total 
New Users</t>
  </si>
  <si>
    <t>OverDrive                   Unique Users
with Checkouts</t>
  </si>
  <si>
    <t>2019 Annual total  Unique Users</t>
  </si>
  <si>
    <t>2020 Annual total  Unique Users</t>
  </si>
  <si>
    <t>2021 Annual total  Unique Users</t>
  </si>
  <si>
    <t>2022 Annual total  Unique Users</t>
  </si>
  <si>
    <t>Feb 2023 
RLA checkouts</t>
  </si>
  <si>
    <t>SALS RLA visitors</t>
  </si>
  <si>
    <t>MVLS RLA visitors</t>
  </si>
  <si>
    <t>MVLS</t>
  </si>
  <si>
    <t>SALS</t>
  </si>
  <si>
    <t>UHLS</t>
  </si>
  <si>
    <t>Mar 2023 
RLA checkouts</t>
  </si>
  <si>
    <t>OverDrive RLA
Checkouts through 
MVLS, SALS &amp; UHLS collections</t>
  </si>
  <si>
    <t>Apr 2023 
RLA checkouts</t>
  </si>
  <si>
    <t>May 2023 
RLA checkouts</t>
  </si>
  <si>
    <t>The Randolph School</t>
  </si>
  <si>
    <t>Jun 2023 
RLA checkouts</t>
  </si>
  <si>
    <t>Jul 2023 
RLA checkouts</t>
  </si>
  <si>
    <t>Aug 2023 
RLA checkouts</t>
  </si>
  <si>
    <t>Sep 2023 
RLA checkouts</t>
  </si>
  <si>
    <t>Marlboro Central School District</t>
  </si>
  <si>
    <t>Highland Central School District</t>
  </si>
  <si>
    <t>Oct 2023 
RLA checkouts</t>
  </si>
  <si>
    <t>Nov 2023 
RLA checkouts</t>
  </si>
  <si>
    <t>Dec 2023 
RLA checkouts</t>
  </si>
  <si>
    <t>2023 Annual total  eAudio circulation</t>
  </si>
  <si>
    <t>2023 Annual total   eBook circulation</t>
  </si>
  <si>
    <t>2023 Annual total  eMagazine circulation</t>
  </si>
  <si>
    <t>2023 Annual total 
New Users</t>
  </si>
  <si>
    <t>2023 Annual total  Unique Users</t>
  </si>
  <si>
    <t>2023 Annual total 
RLA checkouts</t>
  </si>
  <si>
    <t>Jan 2024 
RLA checkouts</t>
  </si>
  <si>
    <t>Rhinebeck Central School</t>
  </si>
  <si>
    <t>Ichabod Crane Central School District</t>
  </si>
  <si>
    <t>Feb 2024 
RLA checkouts</t>
  </si>
  <si>
    <t>Mar 2024 
RLA checkouts</t>
  </si>
  <si>
    <t>Apr 2024 
RLA checkouts</t>
  </si>
  <si>
    <t>May 2024 
RLA checkouts</t>
  </si>
  <si>
    <t>Jun 2024 
RLA checkouts</t>
  </si>
  <si>
    <t>Jul 2024 
RLA checkouts</t>
  </si>
  <si>
    <t>Aug 2024 
RLA checkouts</t>
  </si>
  <si>
    <t>Sep 2024 
RLA checkouts</t>
  </si>
  <si>
    <t>eBook</t>
  </si>
  <si>
    <t>Oct 2024 
RLA checkouts</t>
  </si>
  <si>
    <t>Nov 2024 
RLA checkouts</t>
  </si>
  <si>
    <t>Germantown Central School</t>
  </si>
  <si>
    <t>Dec 2024 
RLA checkouts</t>
  </si>
  <si>
    <t>2024 Annual total   eBook circulation</t>
  </si>
  <si>
    <t>2024 Annual total  eMagazine circulation</t>
  </si>
  <si>
    <t>2024 Annual total  eAudio circulation</t>
  </si>
  <si>
    <t>2024 Annual total 
New Users</t>
  </si>
  <si>
    <t>New Paltz Central School District</t>
  </si>
  <si>
    <t>2024 Annual total  Unique Users</t>
  </si>
  <si>
    <t>Jan 2025 
RLA checkouts</t>
  </si>
  <si>
    <t>2024 Annual total 
RLA checkouts</t>
  </si>
  <si>
    <t>Feb 2025 
RLA checkouts</t>
  </si>
  <si>
    <t>Mar 2025 
RLA checkouts</t>
  </si>
  <si>
    <t>Apr 2025 
RLA checkouts</t>
  </si>
  <si>
    <t>May 2025 
RLA checkouts</t>
  </si>
  <si>
    <t>Jun 2025 
RLA checkouts</t>
  </si>
  <si>
    <t>New Lebanon Ctl School District</t>
  </si>
  <si>
    <t>Jul 2025 
RLA checkouts</t>
  </si>
  <si>
    <t>Aug 2025 
RLA checkouts</t>
  </si>
  <si>
    <t>Sep 2025 
RLA checkouts</t>
  </si>
  <si>
    <t>Oct 2025 
RLA checkouts</t>
  </si>
  <si>
    <t>Red Hook Senior High School</t>
  </si>
  <si>
    <t>Nov 2025 
RLA checkouts</t>
  </si>
  <si>
    <t>Dec 2025 
RLA checkouts</t>
  </si>
  <si>
    <t>2025 Annual total   eBook circulation</t>
  </si>
  <si>
    <t>2025 Annual total  eAudio circulation</t>
  </si>
  <si>
    <t>2025 Annual total  eMagazine circulation</t>
  </si>
  <si>
    <t>2025 Annual total 
RLA checkouts</t>
  </si>
  <si>
    <t>Jan 2026 
RLA checkouts</t>
  </si>
  <si>
    <t>Number of Days</t>
  </si>
  <si>
    <t>Current holds</t>
  </si>
  <si>
    <t>14 holds</t>
  </si>
  <si>
    <t>13 holds</t>
  </si>
  <si>
    <t>12 holds</t>
  </si>
  <si>
    <t>11 holds</t>
  </si>
  <si>
    <t>10 holds</t>
  </si>
  <si>
    <t>9 holds</t>
  </si>
  <si>
    <t>8 holds</t>
  </si>
  <si>
    <t>7 holds</t>
  </si>
  <si>
    <t>6 holds</t>
  </si>
  <si>
    <t>1-5 holds</t>
  </si>
  <si>
    <t>Percent of patrons</t>
  </si>
  <si>
    <t>2025 Annual total 
New Users</t>
  </si>
  <si>
    <t>Jan 2026 New users</t>
  </si>
  <si>
    <t>2025 Annual total  Unique Users</t>
  </si>
  <si>
    <t>Jan 2026 Unique users</t>
  </si>
  <si>
    <t>Jan 2026  eBook circulation</t>
  </si>
  <si>
    <t>Jan 2026  eAudio circulation</t>
  </si>
  <si>
    <t>Jan 2026   eMagazine circulation</t>
  </si>
  <si>
    <t>Feb 2026  eBook circulation</t>
  </si>
  <si>
    <t>Feb 2026  eAudio circulation</t>
  </si>
  <si>
    <t>Feb 2026   eMagazine circulation</t>
  </si>
  <si>
    <t>Feb 2026 
RLA checkouts</t>
  </si>
  <si>
    <t>Feb 2026 New users</t>
  </si>
  <si>
    <t>Feb 2026 Unique users</t>
  </si>
  <si>
    <t>Suspended Holds</t>
  </si>
  <si>
    <t>Active Holds</t>
  </si>
  <si>
    <t>System-wide hold usage January 2026</t>
  </si>
  <si>
    <t>Current Holds</t>
  </si>
  <si>
    <t>System-wide hold usage February 2026</t>
  </si>
  <si>
    <t>15+ holds*</t>
  </si>
  <si>
    <t>*Occasionally, patrons may temporarily exceed 15 holds due to the now defunct "Recommend to library" feature. 
Outstanding recommendations for titles that have since been added to the collection will be converted to holds for that title, even if the patron has already reached their limit of 15 holds.  
These patrons will not be able to place any additional holds until they have dropped back below their holds limit.</t>
  </si>
  <si>
    <t>Mar 2026 
RLA checkouts</t>
  </si>
  <si>
    <t>Mar 2026  eBook circulation</t>
  </si>
  <si>
    <t>Mar 2026  eAudio circulation</t>
  </si>
  <si>
    <t>Mar 2026   eMagazine circulation</t>
  </si>
  <si>
    <t>Number of patrons</t>
  </si>
  <si>
    <t>Mar 2026 Unique users</t>
  </si>
  <si>
    <t>System-wide hold usage March 2026</t>
  </si>
  <si>
    <t>Mar 2026 New users</t>
  </si>
  <si>
    <t>Apr 2026  eBook circulation</t>
  </si>
  <si>
    <t>Apr 2026  eAudio circulation</t>
  </si>
  <si>
    <t>Apr 2026   eMagazine circulation</t>
  </si>
  <si>
    <t>Apr 2026 
RLA checkouts</t>
  </si>
  <si>
    <t>Apr 2026 New users</t>
  </si>
  <si>
    <t>Apr 2026 Unique users</t>
  </si>
  <si>
    <t>System-wide hold usage April 2026</t>
  </si>
  <si>
    <t>Apr 2026</t>
  </si>
  <si>
    <t>Mar 2026</t>
  </si>
  <si>
    <t>Feb 2026</t>
  </si>
  <si>
    <t>Jan 2026</t>
  </si>
  <si>
    <t xml:space="preserve">Amount more to spend to equal percent of circ </t>
  </si>
  <si>
    <t>Difference between spending &amp; circ </t>
  </si>
  <si>
    <t>All advantage account spending</t>
  </si>
  <si>
    <t>Your Library's % of checkouts</t>
  </si>
  <si>
    <t>All advantage ebook &amp; audio checkouts</t>
  </si>
  <si>
    <t>for instructions on using this worksheet.</t>
  </si>
  <si>
    <t xml:space="preserve">Visit </t>
  </si>
  <si>
    <t>Your library's % of spending</t>
  </si>
  <si>
    <t>Fill in your library's monthly eAudio checkouts</t>
  </si>
  <si>
    <t>May 2026</t>
  </si>
  <si>
    <t>May 2026 
RLA checkouts</t>
  </si>
  <si>
    <t>Fill in Your Library's spending
(Instructions above)</t>
  </si>
  <si>
    <t>Fill in your library's monthly eBook checkouts</t>
  </si>
  <si>
    <t>Your library patrons' monthly checkouts</t>
  </si>
  <si>
    <t>May 2026 New users</t>
  </si>
  <si>
    <t>May 2026  eBook circulation</t>
  </si>
  <si>
    <t>May 2026  eAudio circulation</t>
  </si>
  <si>
    <t>May 2026   eMagazine circulation</t>
  </si>
  <si>
    <t>May 2026 Unique users</t>
  </si>
  <si>
    <t>System-wide hold usage May 2026</t>
  </si>
  <si>
    <t>Jun 2026  eBook circulation</t>
  </si>
  <si>
    <t>Jun 2026  eAudio circulation</t>
  </si>
  <si>
    <t>Jun 2026   eMagazine circulation</t>
  </si>
  <si>
    <t>https://midhudson.org/member-resources/knowledge-base/eresources/overdrive/overdrive-monthly-spending/</t>
  </si>
  <si>
    <t>Jun 2026</t>
  </si>
  <si>
    <t>Jun 2026 New users</t>
  </si>
  <si>
    <t>Jun 2026 Unique users</t>
  </si>
  <si>
    <t>Jun 2026 
RLA checkouts</t>
  </si>
  <si>
    <t>System-wide hold usage June 2027</t>
  </si>
  <si>
    <t>Jul 2026  eBook circulation</t>
  </si>
  <si>
    <t>Jul 2026  eAudio circulation</t>
  </si>
  <si>
    <t>Jul 2026   eMagazine circulation</t>
  </si>
  <si>
    <t>Jul 2026</t>
  </si>
  <si>
    <t>Jul 2026 
RLA checkouts</t>
  </si>
  <si>
    <t>Jul 2026 New users</t>
  </si>
  <si>
    <t>Jul 2026 Unique users</t>
  </si>
  <si>
    <t>System-wide hold usage July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</si>
</sst>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8"/>
      <name val="Calibri"/>
      <family val="2"/>
    </font>
    <font>
      <sz val="10.5"/>
      <name val="Arial"/>
      <family val="2"/>
      <charset val="1"/>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name val="Calibri"/>
      <family val="2"/>
      <scheme val="minor"/>
    </font>
    <font>
      <sz val="24"/>
      <color theme="1"/>
      <name val="Calibri"/>
      <family val="2"/>
      <scheme val="minor"/>
    </font>
    <font>
      <b/>
      <sz val="10"/>
      <name val="Calibri"/>
      <family val="2"/>
      <scheme val="minor"/>
    </font>
    <font>
      <b/>
      <sz val="10"/>
      <color theme="1"/>
      <name val="Calibri"/>
      <family val="2"/>
      <scheme val="minor"/>
    </font>
    <font>
      <sz val="10"/>
      <color rgb="FF000000"/>
      <name val="Arial"/>
      <family val="2"/>
    </font>
    <font>
      <sz val="11"/>
      <color rgb="FF000000"/>
      <name val="Calibri"/>
      <family val="2"/>
      <scheme val="minor"/>
    </font>
    <font>
      <b/>
      <sz val="11"/>
      <color rgb="FF000000"/>
      <name val="Calibri"/>
      <family val="2"/>
      <scheme val="minor"/>
    </font>
    <font>
      <sz val="18"/>
      <color theme="3"/>
      <name val="Cambria"/>
      <family val="2"/>
      <scheme val="major"/>
    </font>
    <font>
      <sz val="11"/>
      <color theme="1"/>
      <name val="Calibri"/>
      <family val="2"/>
    </font>
    <font>
      <sz val="10"/>
      <color theme="1"/>
      <name val="Arial"/>
      <family val="2"/>
    </font>
    <font>
      <b/>
      <sz val="11"/>
      <color theme="1"/>
      <name val="Calibri"/>
      <family val="2"/>
    </font>
    <font>
      <sz val="11"/>
      <name val="Calibri"/>
      <family val="2"/>
    </font>
    <font>
      <b/>
      <sz val="11"/>
      <name val="Calibri"/>
      <family val="2"/>
      <scheme val="minor"/>
    </font>
    <font>
      <sz val="8"/>
      <name val="Calibri"/>
      <family val="2"/>
      <scheme val="minor"/>
    </font>
    <font>
      <b/>
      <sz val="12"/>
      <color theme="1"/>
      <name val="Calibri"/>
      <family val="2"/>
      <scheme val="minor"/>
    </font>
    <font>
      <sz val="12"/>
      <color rgb="FF000000"/>
      <name val="Trebuchet MS"/>
      <family val="2"/>
    </font>
    <font>
      <b/>
      <sz val="12"/>
      <color rgb="FF000000"/>
      <name val="Trebuchet MS"/>
      <family val="2"/>
    </font>
    <font>
      <u/>
      <sz val="11"/>
      <color theme="10"/>
      <name val="Calibri"/>
      <family val="2"/>
      <scheme val="minor"/>
    </font>
    <font>
      <b/>
      <sz val="16"/>
      <color theme="1"/>
      <name val="Calibri"/>
      <family val="2"/>
      <scheme val="minor"/>
    </font>
    <font>
      <b/>
      <u/>
      <sz val="16"/>
      <color theme="10"/>
      <name val="Calibri"/>
      <family val="2"/>
      <scheme val="minor"/>
    </font>
    <font>
      <b/>
      <sz val="14"/>
      <color theme="1"/>
      <name val="Calibri"/>
      <family val="2"/>
      <scheme val="minor"/>
    </font>
    <font>
      <b/>
      <u/>
      <sz val="14"/>
      <color theme="10"/>
      <name val="Calibri"/>
      <family val="2"/>
      <scheme val="minor"/>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bgColor indexed="64"/>
      </patternFill>
    </fill>
    <fill>
      <patternFill patternType="solid">
        <fgColor theme="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rgb="FFCCCCCC"/>
      </left>
      <right style="medium">
        <color rgb="FFCCCCCC"/>
      </right>
      <top style="medium">
        <color rgb="FFCCCCCC"/>
      </top>
      <bottom/>
      <diagonal/>
    </border>
    <border>
      <left style="thin">
        <color indexed="64"/>
      </left>
      <right style="thin">
        <color indexed="64"/>
      </right>
      <top/>
      <bottom style="thin">
        <color indexed="64"/>
      </bottom>
      <diagonal/>
    </border>
    <border>
      <left style="thin">
        <color indexed="64"/>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 fillId="26" borderId="0" applyNumberFormat="0" applyBorder="0" applyAlignment="0" applyProtection="0"/>
    <xf numFmtId="0" fontId="7" fillId="27" borderId="5" applyNumberFormat="0" applyAlignment="0" applyProtection="0"/>
    <xf numFmtId="0" fontId="8" fillId="28" borderId="6" applyNumberFormat="0" applyAlignment="0" applyProtection="0"/>
    <xf numFmtId="0" fontId="9" fillId="0" borderId="0" applyNumberFormat="0" applyFill="0" applyBorder="0" applyAlignment="0" applyProtection="0"/>
    <xf numFmtId="0" fontId="10" fillId="29" borderId="0" applyNumberFormat="0" applyBorder="0" applyAlignment="0" applyProtection="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30" borderId="5" applyNumberFormat="0" applyAlignment="0" applyProtection="0"/>
    <xf numFmtId="0" fontId="15" fillId="0" borderId="10" applyNumberFormat="0" applyFill="0" applyAlignment="0" applyProtection="0"/>
    <xf numFmtId="0" fontId="16" fillId="31" borderId="0" applyNumberFormat="0" applyBorder="0" applyAlignment="0" applyProtection="0"/>
    <xf numFmtId="0" fontId="3" fillId="0" borderId="0"/>
    <xf numFmtId="0" fontId="4" fillId="32" borderId="11" applyNumberFormat="0" applyFont="0" applyAlignment="0" applyProtection="0"/>
    <xf numFmtId="0" fontId="17" fillId="27" borderId="12" applyNumberFormat="0" applyAlignment="0" applyProtection="0"/>
    <xf numFmtId="0" fontId="18" fillId="0" borderId="0" applyNumberFormat="0" applyFill="0" applyBorder="0" applyAlignment="0" applyProtection="0"/>
    <xf numFmtId="0" fontId="19" fillId="0" borderId="13" applyNumberFormat="0" applyFill="0" applyAlignment="0" applyProtection="0"/>
    <xf numFmtId="0" fontId="20" fillId="0" borderId="0" applyNumberFormat="0" applyFill="0" applyBorder="0" applyAlignment="0" applyProtection="0"/>
    <xf numFmtId="0" fontId="28" fillId="0" borderId="0" applyNumberFormat="0" applyFill="0" applyBorder="0" applyAlignment="0" applyProtection="0"/>
    <xf numFmtId="9" fontId="4" fillId="0" borderId="0" applyFont="0" applyFill="0" applyBorder="0" applyAlignment="0" applyProtection="0"/>
    <xf numFmtId="0" fontId="38" fillId="0" borderId="0" applyNumberFormat="0" applyFill="0" applyBorder="0" applyAlignment="0" applyProtection="0"/>
  </cellStyleXfs>
  <cellXfs count="175">
    <xf numFmtId="0" fontId="0" fillId="0" borderId="0" xfId="0"/>
    <xf numFmtId="3" fontId="0" fillId="0" borderId="1" xfId="0" applyNumberFormat="1" applyBorder="1"/>
    <xf numFmtId="3" fontId="0" fillId="0" borderId="0" xfId="0" applyNumberFormat="1"/>
    <xf numFmtId="0" fontId="0" fillId="0" borderId="1" xfId="0" applyBorder="1"/>
    <xf numFmtId="17" fontId="0" fillId="0" borderId="0" xfId="0" applyNumberFormat="1"/>
    <xf numFmtId="16" fontId="0" fillId="0" borderId="0" xfId="0" applyNumberFormat="1"/>
    <xf numFmtId="0" fontId="19" fillId="0" borderId="0" xfId="0" applyFont="1" applyAlignment="1">
      <alignment horizontal="center" wrapText="1"/>
    </xf>
    <xf numFmtId="3" fontId="21" fillId="0" borderId="0" xfId="0" applyNumberFormat="1" applyFont="1"/>
    <xf numFmtId="1" fontId="21" fillId="0" borderId="0" xfId="0" applyNumberFormat="1" applyFont="1"/>
    <xf numFmtId="0" fontId="22" fillId="0" borderId="0" xfId="0" applyFont="1" applyAlignment="1">
      <alignment wrapText="1"/>
    </xf>
    <xf numFmtId="3" fontId="23" fillId="0" borderId="0" xfId="0" applyNumberFormat="1" applyFont="1" applyAlignment="1">
      <alignment horizontal="center" vertical="center" wrapText="1"/>
    </xf>
    <xf numFmtId="3" fontId="24" fillId="0" borderId="0" xfId="0" applyNumberFormat="1" applyFont="1" applyAlignment="1">
      <alignment horizontal="center" vertical="center" wrapText="1"/>
    </xf>
    <xf numFmtId="0" fontId="19" fillId="0" borderId="0" xfId="0" applyFont="1" applyAlignment="1">
      <alignment vertical="center"/>
    </xf>
    <xf numFmtId="3" fontId="19" fillId="0" borderId="0" xfId="0" applyNumberFormat="1" applyFont="1"/>
    <xf numFmtId="0" fontId="25" fillId="33" borderId="0" xfId="0" applyFont="1" applyFill="1" applyAlignment="1">
      <alignment horizontal="left" vertical="center" wrapText="1"/>
    </xf>
    <xf numFmtId="0" fontId="23" fillId="0" borderId="0" xfId="0" applyFont="1" applyAlignment="1">
      <alignment horizontal="center" vertical="center" wrapText="1"/>
    </xf>
    <xf numFmtId="0" fontId="21" fillId="0" borderId="0" xfId="0" applyFont="1"/>
    <xf numFmtId="0" fontId="19" fillId="0" borderId="0" xfId="0" applyFont="1"/>
    <xf numFmtId="0" fontId="19" fillId="0" borderId="1" xfId="0" applyFont="1" applyBorder="1"/>
    <xf numFmtId="3" fontId="23" fillId="34" borderId="1" xfId="0" applyNumberFormat="1" applyFont="1" applyFill="1" applyBorder="1" applyAlignment="1">
      <alignment vertical="center" wrapText="1"/>
    </xf>
    <xf numFmtId="3" fontId="23" fillId="0" borderId="1" xfId="0" applyNumberFormat="1" applyFont="1" applyBorder="1" applyAlignment="1">
      <alignment vertical="center" wrapText="1"/>
    </xf>
    <xf numFmtId="0" fontId="26" fillId="34" borderId="1" xfId="0" applyFont="1" applyFill="1" applyBorder="1"/>
    <xf numFmtId="0" fontId="26" fillId="0" borderId="1" xfId="0" applyFont="1" applyBorder="1"/>
    <xf numFmtId="0" fontId="19" fillId="0" borderId="1" xfId="0" applyFont="1" applyBorder="1" applyAlignment="1">
      <alignment vertical="center"/>
    </xf>
    <xf numFmtId="0" fontId="27" fillId="34" borderId="1" xfId="0" applyFont="1" applyFill="1" applyBorder="1"/>
    <xf numFmtId="0" fontId="27" fillId="0" borderId="1" xfId="0" applyFont="1" applyBorder="1"/>
    <xf numFmtId="0" fontId="2" fillId="0" borderId="1" xfId="0" applyFont="1" applyBorder="1"/>
    <xf numFmtId="3" fontId="0" fillId="0" borderId="2" xfId="0" applyNumberFormat="1" applyBorder="1"/>
    <xf numFmtId="0" fontId="19" fillId="0" borderId="4" xfId="0" applyFont="1" applyBorder="1"/>
    <xf numFmtId="0" fontId="3" fillId="0" borderId="1" xfId="37" applyBorder="1"/>
    <xf numFmtId="3" fontId="23" fillId="35" borderId="1" xfId="0" applyNumberFormat="1" applyFont="1" applyFill="1" applyBorder="1" applyAlignment="1">
      <alignment vertical="center" wrapText="1"/>
    </xf>
    <xf numFmtId="3" fontId="26" fillId="35" borderId="1" xfId="0" applyNumberFormat="1" applyFont="1" applyFill="1" applyBorder="1"/>
    <xf numFmtId="1" fontId="23" fillId="0" borderId="0" xfId="0" applyNumberFormat="1" applyFont="1" applyAlignment="1">
      <alignment horizontal="center" vertical="center" wrapText="1"/>
    </xf>
    <xf numFmtId="1" fontId="0" fillId="0" borderId="0" xfId="0" applyNumberFormat="1"/>
    <xf numFmtId="1" fontId="19" fillId="0" borderId="0" xfId="0" applyNumberFormat="1" applyFont="1"/>
    <xf numFmtId="0" fontId="0" fillId="36" borderId="1" xfId="0" applyFill="1" applyBorder="1"/>
    <xf numFmtId="0" fontId="0" fillId="37" borderId="1" xfId="0" applyFill="1" applyBorder="1"/>
    <xf numFmtId="0" fontId="0" fillId="38" borderId="1" xfId="0" applyFill="1" applyBorder="1"/>
    <xf numFmtId="3" fontId="23" fillId="0" borderId="2" xfId="0" applyNumberFormat="1" applyFont="1" applyBorder="1" applyAlignment="1">
      <alignment vertical="center" wrapText="1"/>
    </xf>
    <xf numFmtId="0" fontId="24" fillId="0" borderId="1" xfId="0" applyFont="1" applyBorder="1"/>
    <xf numFmtId="0" fontId="29" fillId="0" borderId="17" xfId="0" applyFont="1" applyBorder="1" applyAlignment="1">
      <alignment horizontal="right" wrapText="1"/>
    </xf>
    <xf numFmtId="0" fontId="19" fillId="39" borderId="1" xfId="0" applyFont="1" applyFill="1" applyBorder="1"/>
    <xf numFmtId="0" fontId="24" fillId="39" borderId="1" xfId="0" applyFont="1" applyFill="1" applyBorder="1"/>
    <xf numFmtId="0" fontId="29" fillId="0" borderId="18" xfId="0" applyFont="1" applyBorder="1" applyAlignment="1">
      <alignment horizontal="right" wrapText="1"/>
    </xf>
    <xf numFmtId="0" fontId="0" fillId="0" borderId="2" xfId="0" applyBorder="1"/>
    <xf numFmtId="0" fontId="19" fillId="0" borderId="2" xfId="0" applyFont="1" applyBorder="1"/>
    <xf numFmtId="3" fontId="23" fillId="39" borderId="14" xfId="0" applyNumberFormat="1" applyFont="1" applyFill="1" applyBorder="1" applyAlignment="1">
      <alignment vertical="center" wrapText="1"/>
    </xf>
    <xf numFmtId="0" fontId="31" fillId="39" borderId="1" xfId="0" applyFont="1" applyFill="1" applyBorder="1" applyAlignment="1">
      <alignment horizontal="right" wrapText="1"/>
    </xf>
    <xf numFmtId="0" fontId="19" fillId="39" borderId="2" xfId="0" applyFont="1" applyFill="1" applyBorder="1"/>
    <xf numFmtId="0" fontId="0" fillId="0" borderId="20" xfId="0" applyBorder="1"/>
    <xf numFmtId="3" fontId="23" fillId="0" borderId="14" xfId="0" applyNumberFormat="1" applyFont="1" applyBorder="1" applyAlignment="1">
      <alignment vertical="center" wrapText="1"/>
    </xf>
    <xf numFmtId="0" fontId="24" fillId="0" borderId="20" xfId="0" applyFont="1" applyBorder="1"/>
    <xf numFmtId="0" fontId="29" fillId="0" borderId="1" xfId="0" applyFont="1" applyBorder="1" applyAlignment="1">
      <alignment horizontal="right" wrapText="1"/>
    </xf>
    <xf numFmtId="3" fontId="23" fillId="0" borderId="0" xfId="0" applyNumberFormat="1" applyFont="1" applyAlignment="1">
      <alignment vertical="center" wrapText="1"/>
    </xf>
    <xf numFmtId="0" fontId="30" fillId="0" borderId="17" xfId="0" applyFont="1" applyBorder="1" applyAlignment="1">
      <alignment horizontal="right" wrapText="1"/>
    </xf>
    <xf numFmtId="3" fontId="0" fillId="39" borderId="1" xfId="0" applyNumberFormat="1" applyFill="1" applyBorder="1"/>
    <xf numFmtId="0" fontId="0" fillId="39" borderId="0" xfId="0" applyFill="1"/>
    <xf numFmtId="0" fontId="29" fillId="39" borderId="17" xfId="0" applyFont="1" applyFill="1" applyBorder="1" applyAlignment="1">
      <alignment horizontal="right" wrapText="1"/>
    </xf>
    <xf numFmtId="0" fontId="0" fillId="39" borderId="1" xfId="0" applyFill="1" applyBorder="1"/>
    <xf numFmtId="0" fontId="30" fillId="39" borderId="17" xfId="0" applyFont="1" applyFill="1" applyBorder="1" applyAlignment="1">
      <alignment horizontal="right" wrapText="1"/>
    </xf>
    <xf numFmtId="0" fontId="0" fillId="39" borderId="17" xfId="0" applyFill="1" applyBorder="1" applyAlignment="1">
      <alignment horizontal="right" wrapText="1"/>
    </xf>
    <xf numFmtId="0" fontId="30" fillId="39" borderId="19" xfId="0" applyFont="1" applyFill="1" applyBorder="1" applyAlignment="1">
      <alignment horizontal="right" wrapText="1"/>
    </xf>
    <xf numFmtId="0" fontId="0" fillId="39" borderId="3" xfId="0" applyFill="1" applyBorder="1"/>
    <xf numFmtId="0" fontId="19" fillId="39" borderId="3" xfId="0" applyFont="1" applyFill="1" applyBorder="1"/>
    <xf numFmtId="3" fontId="23" fillId="39" borderId="1" xfId="0" applyNumberFormat="1" applyFont="1" applyFill="1" applyBorder="1" applyAlignment="1">
      <alignment vertical="center" wrapText="1"/>
    </xf>
    <xf numFmtId="0" fontId="26" fillId="39" borderId="1" xfId="0" applyFont="1" applyFill="1" applyBorder="1"/>
    <xf numFmtId="0" fontId="29" fillId="0" borderId="17" xfId="0" applyFont="1" applyBorder="1" applyAlignment="1">
      <alignment wrapText="1"/>
    </xf>
    <xf numFmtId="0" fontId="24" fillId="0" borderId="14" xfId="0" applyFont="1" applyBorder="1"/>
    <xf numFmtId="0" fontId="29" fillId="0" borderId="0" xfId="0" applyFont="1" applyAlignment="1">
      <alignment horizontal="right" wrapText="1"/>
    </xf>
    <xf numFmtId="3" fontId="19" fillId="0" borderId="1" xfId="0" applyNumberFormat="1" applyFont="1" applyBorder="1"/>
    <xf numFmtId="3" fontId="19" fillId="39" borderId="1" xfId="0" applyNumberFormat="1" applyFont="1" applyFill="1" applyBorder="1"/>
    <xf numFmtId="0" fontId="21" fillId="0" borderId="1" xfId="0" applyFont="1" applyBorder="1"/>
    <xf numFmtId="3" fontId="33" fillId="0" borderId="1" xfId="0" applyNumberFormat="1" applyFont="1" applyBorder="1"/>
    <xf numFmtId="0" fontId="24" fillId="39" borderId="2" xfId="0" applyFont="1" applyFill="1" applyBorder="1"/>
    <xf numFmtId="0" fontId="0" fillId="39" borderId="2" xfId="0" applyFill="1" applyBorder="1"/>
    <xf numFmtId="3" fontId="19" fillId="39" borderId="2" xfId="0" applyNumberFormat="1" applyFont="1" applyFill="1" applyBorder="1"/>
    <xf numFmtId="0" fontId="23" fillId="0" borderId="1" xfId="0" applyFont="1" applyBorder="1"/>
    <xf numFmtId="0" fontId="32" fillId="0" borderId="1" xfId="0" applyFont="1" applyBorder="1" applyAlignment="1">
      <alignment horizontal="right" wrapText="1"/>
    </xf>
    <xf numFmtId="3" fontId="0" fillId="39" borderId="2" xfId="0" applyNumberFormat="1" applyFill="1" applyBorder="1"/>
    <xf numFmtId="0" fontId="25" fillId="0" borderId="1" xfId="0" applyFont="1" applyBorder="1" applyAlignment="1">
      <alignment vertical="top" wrapText="1" readingOrder="1"/>
    </xf>
    <xf numFmtId="3" fontId="19" fillId="0" borderId="2" xfId="0" applyNumberFormat="1" applyFont="1" applyBorder="1"/>
    <xf numFmtId="0" fontId="0" fillId="0" borderId="3" xfId="0" applyBorder="1"/>
    <xf numFmtId="3" fontId="23" fillId="0" borderId="20" xfId="0" applyNumberFormat="1" applyFont="1" applyBorder="1" applyAlignment="1">
      <alignment vertical="center" wrapText="1"/>
    </xf>
    <xf numFmtId="3" fontId="21" fillId="39" borderId="14" xfId="0" applyNumberFormat="1" applyFont="1" applyFill="1" applyBorder="1" applyAlignment="1">
      <alignment vertical="center" wrapText="1"/>
    </xf>
    <xf numFmtId="3" fontId="33" fillId="39" borderId="14" xfId="0" applyNumberFormat="1" applyFont="1" applyFill="1" applyBorder="1" applyAlignment="1">
      <alignment vertical="center" wrapText="1"/>
    </xf>
    <xf numFmtId="3" fontId="33" fillId="0" borderId="14" xfId="0" applyNumberFormat="1" applyFont="1" applyBorder="1" applyAlignment="1">
      <alignment vertical="center" wrapText="1"/>
    </xf>
    <xf numFmtId="0" fontId="31" fillId="0" borderId="17" xfId="0" applyFont="1" applyBorder="1" applyAlignment="1">
      <alignment horizontal="right" wrapText="1"/>
    </xf>
    <xf numFmtId="0" fontId="31" fillId="0" borderId="18" xfId="0" applyFont="1" applyBorder="1" applyAlignment="1">
      <alignment horizontal="right" wrapText="1"/>
    </xf>
    <xf numFmtId="0" fontId="29" fillId="0" borderId="22" xfId="0" applyFont="1" applyBorder="1" applyAlignment="1">
      <alignment horizontal="right" wrapText="1"/>
    </xf>
    <xf numFmtId="0" fontId="0" fillId="0" borderId="23" xfId="0" applyBorder="1"/>
    <xf numFmtId="0" fontId="31" fillId="0" borderId="1" xfId="0" applyFont="1" applyBorder="1" applyAlignment="1">
      <alignment horizontal="right" wrapText="1"/>
    </xf>
    <xf numFmtId="0" fontId="27" fillId="35" borderId="1" xfId="0" applyFont="1" applyFill="1" applyBorder="1"/>
    <xf numFmtId="0" fontId="27" fillId="39" borderId="1" xfId="0" applyFont="1" applyFill="1" applyBorder="1"/>
    <xf numFmtId="0" fontId="19" fillId="36" borderId="1" xfId="0" applyFont="1" applyFill="1" applyBorder="1"/>
    <xf numFmtId="0" fontId="19" fillId="37" borderId="1" xfId="0" applyFont="1" applyFill="1" applyBorder="1"/>
    <xf numFmtId="0" fontId="19" fillId="38" borderId="1" xfId="0" applyFont="1" applyFill="1" applyBorder="1"/>
    <xf numFmtId="3" fontId="27" fillId="35" borderId="1" xfId="0" applyNumberFormat="1" applyFont="1" applyFill="1" applyBorder="1"/>
    <xf numFmtId="3" fontId="23" fillId="40" borderId="1" xfId="0" applyNumberFormat="1" applyFont="1" applyFill="1" applyBorder="1" applyAlignment="1">
      <alignment vertical="center" wrapText="1"/>
    </xf>
    <xf numFmtId="3" fontId="0" fillId="40" borderId="1" xfId="0" applyNumberFormat="1" applyFill="1" applyBorder="1"/>
    <xf numFmtId="3" fontId="19" fillId="40" borderId="1" xfId="0" applyNumberFormat="1" applyFont="1" applyFill="1" applyBorder="1"/>
    <xf numFmtId="3" fontId="26" fillId="35" borderId="2" xfId="0" applyNumberFormat="1" applyFont="1" applyFill="1" applyBorder="1"/>
    <xf numFmtId="3" fontId="27" fillId="0" borderId="1" xfId="0" applyNumberFormat="1" applyFont="1" applyBorder="1"/>
    <xf numFmtId="3" fontId="23" fillId="39" borderId="20" xfId="0" applyNumberFormat="1" applyFont="1" applyFill="1" applyBorder="1" applyAlignment="1">
      <alignment vertical="center" wrapText="1"/>
    </xf>
    <xf numFmtId="3" fontId="27" fillId="39" borderId="1" xfId="0" applyNumberFormat="1" applyFont="1" applyFill="1" applyBorder="1"/>
    <xf numFmtId="3" fontId="27" fillId="0" borderId="23" xfId="0" applyNumberFormat="1" applyFont="1" applyBorder="1"/>
    <xf numFmtId="3" fontId="27" fillId="39" borderId="2" xfId="0" applyNumberFormat="1" applyFont="1" applyFill="1" applyBorder="1"/>
    <xf numFmtId="0" fontId="26" fillId="0" borderId="1" xfId="0" applyFont="1" applyBorder="1" applyAlignment="1">
      <alignment vertical="center"/>
    </xf>
    <xf numFmtId="0" fontId="26" fillId="38" borderId="1" xfId="0" applyFont="1" applyFill="1" applyBorder="1" applyAlignment="1">
      <alignment vertical="center" wrapText="1"/>
    </xf>
    <xf numFmtId="0" fontId="26" fillId="38" borderId="1" xfId="0" applyFont="1" applyFill="1" applyBorder="1" applyAlignment="1">
      <alignment horizontal="right" vertical="center"/>
    </xf>
    <xf numFmtId="10" fontId="26" fillId="38" borderId="1" xfId="44" applyNumberFormat="1" applyFont="1" applyFill="1" applyBorder="1" applyAlignment="1">
      <alignment horizontal="right" vertical="center"/>
    </xf>
    <xf numFmtId="0" fontId="27" fillId="0" borderId="1" xfId="0" applyFont="1" applyBorder="1" applyAlignment="1">
      <alignment vertical="center"/>
    </xf>
    <xf numFmtId="0" fontId="27" fillId="38" borderId="1" xfId="0" applyFont="1" applyFill="1" applyBorder="1" applyAlignment="1">
      <alignment horizontal="right" vertical="center"/>
    </xf>
    <xf numFmtId="0" fontId="26" fillId="40" borderId="1" xfId="0" applyFont="1" applyFill="1" applyBorder="1" applyAlignment="1">
      <alignment vertical="center" wrapText="1"/>
    </xf>
    <xf numFmtId="0" fontId="0" fillId="40" borderId="1" xfId="0" applyFill="1" applyBorder="1"/>
    <xf numFmtId="0" fontId="19" fillId="40" borderId="1" xfId="0" applyFont="1" applyFill="1" applyBorder="1"/>
    <xf numFmtId="10" fontId="0" fillId="0" borderId="0" xfId="44" applyNumberFormat="1" applyFont="1"/>
    <xf numFmtId="10" fontId="0" fillId="40" borderId="1" xfId="44" applyNumberFormat="1" applyFont="1" applyFill="1" applyBorder="1"/>
    <xf numFmtId="10" fontId="26" fillId="40" borderId="1" xfId="44" applyNumberFormat="1" applyFont="1" applyFill="1" applyBorder="1" applyAlignment="1">
      <alignment vertical="center" wrapText="1"/>
    </xf>
    <xf numFmtId="0" fontId="0" fillId="0" borderId="0" xfId="0" applyAlignment="1">
      <alignment wrapText="1"/>
    </xf>
    <xf numFmtId="0" fontId="26" fillId="0" borderId="0" xfId="0" applyFont="1" applyAlignment="1">
      <alignment vertical="center" wrapText="1"/>
    </xf>
    <xf numFmtId="49" fontId="0" fillId="0" borderId="0" xfId="0" applyNumberFormat="1"/>
    <xf numFmtId="0" fontId="36" fillId="0" borderId="25" xfId="0" applyFont="1" applyBorder="1" applyAlignment="1">
      <alignment horizontal="right" vertical="center"/>
    </xf>
    <xf numFmtId="10" fontId="36" fillId="0" borderId="25" xfId="0" applyNumberFormat="1" applyFont="1" applyBorder="1" applyAlignment="1">
      <alignment horizontal="right" vertical="center"/>
    </xf>
    <xf numFmtId="4" fontId="36" fillId="0" borderId="25" xfId="0" applyNumberFormat="1" applyFont="1" applyBorder="1" applyAlignment="1">
      <alignment horizontal="right" vertical="center"/>
    </xf>
    <xf numFmtId="4" fontId="36" fillId="41" borderId="25" xfId="0" applyNumberFormat="1" applyFont="1" applyFill="1" applyBorder="1" applyAlignment="1">
      <alignment horizontal="right" vertical="center"/>
    </xf>
    <xf numFmtId="10" fontId="36" fillId="0" borderId="25" xfId="44" applyNumberFormat="1" applyFont="1" applyFill="1" applyBorder="1" applyAlignment="1">
      <alignment horizontal="right" vertical="center"/>
    </xf>
    <xf numFmtId="1" fontId="36" fillId="0" borderId="25" xfId="0" applyNumberFormat="1" applyFont="1" applyBorder="1" applyAlignment="1">
      <alignment horizontal="right" vertical="center"/>
    </xf>
    <xf numFmtId="49" fontId="36" fillId="0" borderId="25" xfId="0" applyNumberFormat="1" applyFont="1" applyBorder="1" applyAlignment="1">
      <alignment vertical="center"/>
    </xf>
    <xf numFmtId="0" fontId="37" fillId="0" borderId="26" xfId="0" applyFont="1" applyBorder="1" applyAlignment="1">
      <alignment vertical="center" wrapText="1"/>
    </xf>
    <xf numFmtId="0" fontId="37" fillId="41" borderId="26" xfId="0" applyFont="1" applyFill="1" applyBorder="1" applyAlignment="1">
      <alignment vertical="center" wrapText="1"/>
    </xf>
    <xf numFmtId="49" fontId="37" fillId="0" borderId="26" xfId="0" applyNumberFormat="1" applyFont="1" applyBorder="1" applyAlignment="1">
      <alignment vertical="center" wrapText="1"/>
    </xf>
    <xf numFmtId="49" fontId="36" fillId="41" borderId="25" xfId="0" applyNumberFormat="1" applyFont="1" applyFill="1" applyBorder="1" applyAlignment="1">
      <alignment vertical="center"/>
    </xf>
    <xf numFmtId="2" fontId="36" fillId="0" borderId="25" xfId="0" applyNumberFormat="1" applyFont="1" applyBorder="1" applyAlignment="1">
      <alignment horizontal="right" vertical="center"/>
    </xf>
    <xf numFmtId="49" fontId="0" fillId="0" borderId="0" xfId="0" applyNumberFormat="1" applyAlignment="1">
      <alignment horizontal="right"/>
    </xf>
    <xf numFmtId="49" fontId="0" fillId="0" borderId="27" xfId="0" applyNumberFormat="1" applyBorder="1"/>
    <xf numFmtId="49" fontId="38" fillId="0" borderId="27" xfId="45" applyNumberFormat="1" applyBorder="1" applyAlignment="1">
      <alignment horizontal="left"/>
    </xf>
    <xf numFmtId="49" fontId="38" fillId="0" borderId="0" xfId="45" applyNumberFormat="1" applyBorder="1" applyAlignment="1"/>
    <xf numFmtId="49" fontId="39" fillId="0" borderId="0" xfId="0" applyNumberFormat="1" applyFont="1"/>
    <xf numFmtId="49" fontId="40" fillId="0" borderId="0" xfId="45" applyNumberFormat="1" applyFont="1" applyBorder="1" applyAlignment="1"/>
    <xf numFmtId="0" fontId="39" fillId="0" borderId="0" xfId="0" applyFont="1"/>
    <xf numFmtId="10" fontId="26" fillId="38" borderId="1" xfId="44" applyNumberFormat="1" applyFont="1" applyFill="1" applyBorder="1" applyAlignment="1">
      <alignment vertical="center" wrapText="1"/>
    </xf>
    <xf numFmtId="0" fontId="27" fillId="38" borderId="1" xfId="0" applyFont="1" applyFill="1" applyBorder="1" applyAlignment="1">
      <alignment vertical="center" wrapText="1"/>
    </xf>
    <xf numFmtId="49" fontId="41" fillId="0" borderId="0" xfId="0" applyNumberFormat="1" applyFont="1" applyAlignment="1">
      <alignment horizontal="right"/>
    </xf>
    <xf numFmtId="49" fontId="41" fillId="0" borderId="0" xfId="0" applyNumberFormat="1" applyFont="1"/>
    <xf numFmtId="10" fontId="0" fillId="0" borderId="0" xfId="44" applyNumberFormat="1" applyFont="1" applyAlignment="1">
      <alignment wrapText="1"/>
    </xf>
    <xf numFmtId="10" fontId="19" fillId="40" borderId="1" xfId="44" applyNumberFormat="1" applyFont="1" applyFill="1" applyBorder="1"/>
    <xf numFmtId="3" fontId="23" fillId="0" borderId="0" xfId="0" applyNumberFormat="1" applyFont="1" applyAlignment="1">
      <alignment horizontal="center" vertical="center" wrapText="1"/>
    </xf>
    <xf numFmtId="49" fontId="42" fillId="0" borderId="0" xfId="45" applyNumberFormat="1" applyFont="1" applyBorder="1" applyAlignment="1">
      <alignment horizontal="center"/>
    </xf>
    <xf numFmtId="3" fontId="23" fillId="39" borderId="2" xfId="0" applyNumberFormat="1" applyFont="1" applyFill="1" applyBorder="1" applyAlignment="1">
      <alignment horizontal="center" vertical="center" wrapText="1"/>
    </xf>
    <xf numFmtId="3" fontId="23" fillId="39" borderId="21" xfId="0" applyNumberFormat="1" applyFont="1" applyFill="1" applyBorder="1" applyAlignment="1">
      <alignment horizontal="center" vertical="center" wrapText="1"/>
    </xf>
    <xf numFmtId="3" fontId="23" fillId="39" borderId="3" xfId="0" applyNumberFormat="1" applyFont="1" applyFill="1" applyBorder="1" applyAlignment="1">
      <alignment horizontal="center" vertical="center" wrapText="1"/>
    </xf>
    <xf numFmtId="3" fontId="23" fillId="0" borderId="2" xfId="0" applyNumberFormat="1" applyFont="1" applyBorder="1" applyAlignment="1">
      <alignment horizontal="center" vertical="center" wrapText="1"/>
    </xf>
    <xf numFmtId="3" fontId="23" fillId="0" borderId="21" xfId="0" applyNumberFormat="1" applyFont="1" applyBorder="1" applyAlignment="1">
      <alignment horizontal="center" vertical="center" wrapText="1"/>
    </xf>
    <xf numFmtId="3" fontId="23" fillId="0" borderId="3" xfId="0" applyNumberFormat="1" applyFont="1" applyBorder="1" applyAlignment="1">
      <alignment horizontal="center" vertical="center" wrapText="1"/>
    </xf>
    <xf numFmtId="3" fontId="23" fillId="0" borderId="14" xfId="0" applyNumberFormat="1" applyFont="1" applyBorder="1" applyAlignment="1">
      <alignment horizontal="center" vertical="center" wrapText="1"/>
    </xf>
    <xf numFmtId="3" fontId="23" fillId="0" borderId="15" xfId="0" applyNumberFormat="1" applyFont="1" applyBorder="1" applyAlignment="1">
      <alignment horizontal="center" vertical="center" wrapText="1"/>
    </xf>
    <xf numFmtId="3" fontId="23" fillId="39" borderId="14" xfId="0" applyNumberFormat="1" applyFont="1" applyFill="1" applyBorder="1" applyAlignment="1">
      <alignment horizontal="center" vertical="center" wrapText="1"/>
    </xf>
    <xf numFmtId="3" fontId="23" fillId="39" borderId="15" xfId="0" applyNumberFormat="1" applyFont="1" applyFill="1" applyBorder="1" applyAlignment="1">
      <alignment horizontal="center" vertical="center" wrapText="1"/>
    </xf>
    <xf numFmtId="3" fontId="23" fillId="0" borderId="1" xfId="0" applyNumberFormat="1" applyFont="1" applyBorder="1" applyAlignment="1">
      <alignment horizontal="center" vertical="center" wrapText="1"/>
    </xf>
    <xf numFmtId="3" fontId="23" fillId="35" borderId="14" xfId="0" applyNumberFormat="1" applyFont="1" applyFill="1" applyBorder="1" applyAlignment="1">
      <alignment horizontal="center" vertical="center" wrapText="1"/>
    </xf>
    <xf numFmtId="3" fontId="23" fillId="35" borderId="15" xfId="0" applyNumberFormat="1" applyFont="1" applyFill="1" applyBorder="1" applyAlignment="1">
      <alignment horizontal="center" vertical="center" wrapText="1"/>
    </xf>
    <xf numFmtId="3" fontId="23" fillId="35" borderId="16" xfId="0" applyNumberFormat="1" applyFont="1" applyFill="1" applyBorder="1" applyAlignment="1">
      <alignment horizontal="center" vertical="center" wrapText="1"/>
    </xf>
    <xf numFmtId="3" fontId="23" fillId="39" borderId="16" xfId="0" applyNumberFormat="1" applyFont="1" applyFill="1" applyBorder="1" applyAlignment="1">
      <alignment horizontal="center" vertical="center" wrapText="1"/>
    </xf>
    <xf numFmtId="3" fontId="23" fillId="0" borderId="16" xfId="0" applyNumberFormat="1" applyFont="1" applyBorder="1" applyAlignment="1">
      <alignment horizontal="center" vertical="center" wrapText="1"/>
    </xf>
    <xf numFmtId="3" fontId="23" fillId="34" borderId="1" xfId="0" applyNumberFormat="1" applyFont="1" applyFill="1" applyBorder="1" applyAlignment="1">
      <alignment horizontal="center" vertical="center" wrapText="1"/>
    </xf>
    <xf numFmtId="0" fontId="22" fillId="0" borderId="1" xfId="0" applyFont="1" applyBorder="1" applyAlignment="1">
      <alignment horizontal="center" vertical="top" wrapText="1"/>
    </xf>
    <xf numFmtId="3" fontId="23" fillId="40" borderId="2" xfId="0" applyNumberFormat="1" applyFont="1" applyFill="1" applyBorder="1" applyAlignment="1">
      <alignment horizontal="center" vertical="center" wrapText="1"/>
    </xf>
    <xf numFmtId="3" fontId="23" fillId="40" borderId="3" xfId="0" applyNumberFormat="1" applyFont="1" applyFill="1" applyBorder="1" applyAlignment="1">
      <alignment horizontal="center" vertical="center" wrapText="1"/>
    </xf>
    <xf numFmtId="17" fontId="35" fillId="38" borderId="2" xfId="0" applyNumberFormat="1" applyFont="1" applyFill="1" applyBorder="1" applyAlignment="1">
      <alignment horizontal="center"/>
    </xf>
    <xf numFmtId="17" fontId="35" fillId="38" borderId="21" xfId="0" applyNumberFormat="1" applyFont="1" applyFill="1" applyBorder="1" applyAlignment="1">
      <alignment horizontal="center"/>
    </xf>
    <xf numFmtId="17" fontId="35" fillId="38" borderId="3" xfId="0" applyNumberFormat="1" applyFont="1" applyFill="1" applyBorder="1" applyAlignment="1">
      <alignment horizontal="center"/>
    </xf>
    <xf numFmtId="17" fontId="35" fillId="40" borderId="24" xfId="0" applyNumberFormat="1" applyFont="1" applyFill="1" applyBorder="1" applyAlignment="1">
      <alignment horizontal="center"/>
    </xf>
    <xf numFmtId="17" fontId="35" fillId="40" borderId="0" xfId="0" applyNumberFormat="1" applyFont="1" applyFill="1" applyAlignment="1">
      <alignment horizontal="center"/>
    </xf>
    <xf numFmtId="0" fontId="26" fillId="0" borderId="1" xfId="0" applyFont="1" applyBorder="1" applyAlignment="1">
      <alignment horizontal="center" vertical="center"/>
    </xf>
    <xf numFmtId="17" fontId="35" fillId="38" borderId="1" xfId="0" applyNumberFormat="1" applyFont="1" applyFill="1" applyBorder="1" applyAlignment="1">
      <alignment horizontal="center"/>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5" builtinId="8"/>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te" xfId="38" builtinId="10" customBuiltin="1"/>
    <cellStyle name="Output" xfId="39" builtinId="21" customBuiltin="1"/>
    <cellStyle name="Percent" xfId="44" builtinId="5"/>
    <cellStyle name="Title" xfId="40" builtinId="15" customBuiltin="1"/>
    <cellStyle name="Title 2" xfId="43" xr:uid="{FDB1CBE1-7BD3-4E44-92FC-1466B0AC206B}"/>
    <cellStyle name="Total" xfId="41" builtinId="25" customBuiltin="1"/>
    <cellStyle name="Warning 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Calibri"/>
                <a:ea typeface="Calibri"/>
                <a:cs typeface="Calibri"/>
              </a:defRPr>
            </a:pPr>
            <a:r>
              <a:rPr lang="en-US"/>
              <a:t>Trend of Total OverDrive Circulation</a:t>
            </a:r>
          </a:p>
        </c:rich>
      </c:tx>
      <c:overlay val="0"/>
    </c:title>
    <c:autoTitleDeleted val="0"/>
    <c:plotArea>
      <c:layout>
        <c:manualLayout>
          <c:layoutTarget val="inner"/>
          <c:xMode val="edge"/>
          <c:yMode val="edge"/>
          <c:x val="0.10093858286369566"/>
          <c:y val="0.11445251068462441"/>
          <c:w val="0.83622264670427815"/>
          <c:h val="0.78122146496393829"/>
        </c:manualLayout>
      </c:layout>
      <c:lineChart>
        <c:grouping val="standard"/>
        <c:varyColors val="0"/>
        <c:ser>
          <c:idx val="0"/>
          <c:order val="0"/>
          <c:tx>
            <c:strRef>
              <c:f>'Systemwide charts '!$B$4</c:f>
              <c:strCache>
                <c:ptCount val="1"/>
                <c:pt idx="0">
                  <c:v>Total Checkouts</c:v>
                </c:pt>
              </c:strCache>
            </c:strRef>
          </c:tx>
          <c:spPr>
            <a:ln w="38100">
              <a:solidFill>
                <a:srgbClr val="00B050"/>
              </a:solidFill>
            </a:ln>
          </c:spPr>
          <c:marker>
            <c:symbol val="none"/>
          </c:marker>
          <c:cat>
            <c:numRef>
              <c:f>'Systemwide charts '!$A$5:$A$207</c:f>
              <c:numCache>
                <c:formatCode>mmm\-yy</c:formatCode>
                <c:ptCount val="203"/>
                <c:pt idx="0">
                  <c:v>40210</c:v>
                </c:pt>
                <c:pt idx="1">
                  <c:v>40238</c:v>
                </c:pt>
                <c:pt idx="2">
                  <c:v>40269</c:v>
                </c:pt>
                <c:pt idx="3">
                  <c:v>40299</c:v>
                </c:pt>
                <c:pt idx="4">
                  <c:v>40330</c:v>
                </c:pt>
                <c:pt idx="5">
                  <c:v>40360</c:v>
                </c:pt>
                <c:pt idx="6">
                  <c:v>40391</c:v>
                </c:pt>
                <c:pt idx="7">
                  <c:v>40422</c:v>
                </c:pt>
                <c:pt idx="8">
                  <c:v>40452</c:v>
                </c:pt>
                <c:pt idx="9">
                  <c:v>40483</c:v>
                </c:pt>
                <c:pt idx="10">
                  <c:v>40513</c:v>
                </c:pt>
                <c:pt idx="11">
                  <c:v>40544</c:v>
                </c:pt>
                <c:pt idx="12">
                  <c:v>40575</c:v>
                </c:pt>
                <c:pt idx="13">
                  <c:v>40603</c:v>
                </c:pt>
                <c:pt idx="14">
                  <c:v>40634</c:v>
                </c:pt>
                <c:pt idx="15">
                  <c:v>40664</c:v>
                </c:pt>
                <c:pt idx="16">
                  <c:v>40695</c:v>
                </c:pt>
                <c:pt idx="17">
                  <c:v>40725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formatCode="d\-mmm">
                  <c:v>42078</c:v>
                </c:pt>
                <c:pt idx="62" formatCode="d\-mmm">
                  <c:v>42109</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42598</c:v>
                </c:pt>
                <c:pt idx="79">
                  <c:v>42614</c:v>
                </c:pt>
                <c:pt idx="80">
                  <c:v>42659</c:v>
                </c:pt>
                <c:pt idx="81">
                  <c:v>42690</c:v>
                </c:pt>
                <c:pt idx="82">
                  <c:v>42705</c:v>
                </c:pt>
                <c:pt idx="83">
                  <c:v>42736</c:v>
                </c:pt>
                <c:pt idx="84">
                  <c:v>42783</c:v>
                </c:pt>
                <c:pt idx="85">
                  <c:v>42811</c:v>
                </c:pt>
                <c:pt idx="86">
                  <c:v>42842</c:v>
                </c:pt>
                <c:pt idx="87">
                  <c:v>42872</c:v>
                </c:pt>
                <c:pt idx="88">
                  <c:v>42903</c:v>
                </c:pt>
                <c:pt idx="89">
                  <c:v>42933</c:v>
                </c:pt>
                <c:pt idx="90">
                  <c:v>42964</c:v>
                </c:pt>
                <c:pt idx="91">
                  <c:v>42995</c:v>
                </c:pt>
                <c:pt idx="92">
                  <c:v>43025</c:v>
                </c:pt>
                <c:pt idx="93">
                  <c:v>43056</c:v>
                </c:pt>
                <c:pt idx="94">
                  <c:v>43086</c:v>
                </c:pt>
                <c:pt idx="95">
                  <c:v>43118</c:v>
                </c:pt>
                <c:pt idx="96">
                  <c:v>43149</c:v>
                </c:pt>
                <c:pt idx="97">
                  <c:v>43177</c:v>
                </c:pt>
                <c:pt idx="98">
                  <c:v>43208</c:v>
                </c:pt>
                <c:pt idx="99">
                  <c:v>43238</c:v>
                </c:pt>
                <c:pt idx="100">
                  <c:v>43269</c:v>
                </c:pt>
                <c:pt idx="101">
                  <c:v>43299</c:v>
                </c:pt>
                <c:pt idx="102">
                  <c:v>43330</c:v>
                </c:pt>
                <c:pt idx="103">
                  <c:v>43361</c:v>
                </c:pt>
                <c:pt idx="104">
                  <c:v>43391</c:v>
                </c:pt>
                <c:pt idx="105">
                  <c:v>43422</c:v>
                </c:pt>
                <c:pt idx="106">
                  <c:v>43452</c:v>
                </c:pt>
                <c:pt idx="107">
                  <c:v>43483</c:v>
                </c:pt>
                <c:pt idx="108">
                  <c:v>43514</c:v>
                </c:pt>
                <c:pt idx="109">
                  <c:v>43542</c:v>
                </c:pt>
                <c:pt idx="110">
                  <c:v>43573</c:v>
                </c:pt>
                <c:pt idx="111">
                  <c:v>43603</c:v>
                </c:pt>
                <c:pt idx="112">
                  <c:v>43634</c:v>
                </c:pt>
                <c:pt idx="113">
                  <c:v>43664</c:v>
                </c:pt>
                <c:pt idx="114">
                  <c:v>43695</c:v>
                </c:pt>
                <c:pt idx="115">
                  <c:v>43726</c:v>
                </c:pt>
                <c:pt idx="116">
                  <c:v>43756</c:v>
                </c:pt>
                <c:pt idx="117">
                  <c:v>43787</c:v>
                </c:pt>
                <c:pt idx="118">
                  <c:v>43817</c:v>
                </c:pt>
                <c:pt idx="119">
                  <c:v>43848</c:v>
                </c:pt>
                <c:pt idx="120">
                  <c:v>43879</c:v>
                </c:pt>
                <c:pt idx="121">
                  <c:v>43908</c:v>
                </c:pt>
                <c:pt idx="122">
                  <c:v>43939</c:v>
                </c:pt>
                <c:pt idx="123">
                  <c:v>43969</c:v>
                </c:pt>
                <c:pt idx="124">
                  <c:v>44000</c:v>
                </c:pt>
                <c:pt idx="125">
                  <c:v>44030</c:v>
                </c:pt>
                <c:pt idx="126">
                  <c:v>44061</c:v>
                </c:pt>
                <c:pt idx="127">
                  <c:v>44092</c:v>
                </c:pt>
                <c:pt idx="128">
                  <c:v>44122</c:v>
                </c:pt>
                <c:pt idx="129">
                  <c:v>44153</c:v>
                </c:pt>
                <c:pt idx="130">
                  <c:v>44183</c:v>
                </c:pt>
                <c:pt idx="131">
                  <c:v>44214</c:v>
                </c:pt>
                <c:pt idx="132">
                  <c:v>44245</c:v>
                </c:pt>
                <c:pt idx="133">
                  <c:v>44273</c:v>
                </c:pt>
                <c:pt idx="134">
                  <c:v>44304</c:v>
                </c:pt>
                <c:pt idx="135">
                  <c:v>44334</c:v>
                </c:pt>
                <c:pt idx="136">
                  <c:v>44365</c:v>
                </c:pt>
                <c:pt idx="137">
                  <c:v>44395</c:v>
                </c:pt>
                <c:pt idx="138">
                  <c:v>44426</c:v>
                </c:pt>
                <c:pt idx="139">
                  <c:v>44457</c:v>
                </c:pt>
                <c:pt idx="140">
                  <c:v>44487</c:v>
                </c:pt>
                <c:pt idx="141">
                  <c:v>44518</c:v>
                </c:pt>
                <c:pt idx="142">
                  <c:v>44548</c:v>
                </c:pt>
                <c:pt idx="143">
                  <c:v>44579</c:v>
                </c:pt>
                <c:pt idx="144">
                  <c:v>44610</c:v>
                </c:pt>
                <c:pt idx="145">
                  <c:v>44638</c:v>
                </c:pt>
                <c:pt idx="146">
                  <c:v>44669</c:v>
                </c:pt>
                <c:pt idx="147">
                  <c:v>44699</c:v>
                </c:pt>
                <c:pt idx="148">
                  <c:v>44730</c:v>
                </c:pt>
                <c:pt idx="149">
                  <c:v>44760</c:v>
                </c:pt>
                <c:pt idx="150">
                  <c:v>44791</c:v>
                </c:pt>
                <c:pt idx="151">
                  <c:v>44822</c:v>
                </c:pt>
                <c:pt idx="152">
                  <c:v>44852</c:v>
                </c:pt>
                <c:pt idx="153">
                  <c:v>44883</c:v>
                </c:pt>
                <c:pt idx="154">
                  <c:v>44913</c:v>
                </c:pt>
                <c:pt idx="155">
                  <c:v>44944</c:v>
                </c:pt>
                <c:pt idx="156">
                  <c:v>44975</c:v>
                </c:pt>
                <c:pt idx="157">
                  <c:v>45003</c:v>
                </c:pt>
                <c:pt idx="158">
                  <c:v>45034</c:v>
                </c:pt>
                <c:pt idx="159">
                  <c:v>45064</c:v>
                </c:pt>
                <c:pt idx="160">
                  <c:v>45095</c:v>
                </c:pt>
                <c:pt idx="161">
                  <c:v>45125</c:v>
                </c:pt>
                <c:pt idx="162">
                  <c:v>45156</c:v>
                </c:pt>
                <c:pt idx="163">
                  <c:v>45187</c:v>
                </c:pt>
                <c:pt idx="164">
                  <c:v>45217</c:v>
                </c:pt>
                <c:pt idx="165">
                  <c:v>45248</c:v>
                </c:pt>
                <c:pt idx="166">
                  <c:v>45278</c:v>
                </c:pt>
                <c:pt idx="167">
                  <c:v>45309</c:v>
                </c:pt>
                <c:pt idx="168">
                  <c:v>45340</c:v>
                </c:pt>
                <c:pt idx="169">
                  <c:v>45369</c:v>
                </c:pt>
                <c:pt idx="170">
                  <c:v>45400</c:v>
                </c:pt>
                <c:pt idx="171">
                  <c:v>45430</c:v>
                </c:pt>
                <c:pt idx="172">
                  <c:v>45461</c:v>
                </c:pt>
                <c:pt idx="173">
                  <c:v>45491</c:v>
                </c:pt>
                <c:pt idx="174">
                  <c:v>45522</c:v>
                </c:pt>
                <c:pt idx="175">
                  <c:v>45553</c:v>
                </c:pt>
                <c:pt idx="176">
                  <c:v>45583</c:v>
                </c:pt>
                <c:pt idx="177">
                  <c:v>45614</c:v>
                </c:pt>
                <c:pt idx="178">
                  <c:v>45644</c:v>
                </c:pt>
                <c:pt idx="179">
                  <c:v>45675</c:v>
                </c:pt>
                <c:pt idx="180">
                  <c:v>45706</c:v>
                </c:pt>
                <c:pt idx="181">
                  <c:v>45734</c:v>
                </c:pt>
                <c:pt idx="182">
                  <c:v>45765</c:v>
                </c:pt>
                <c:pt idx="183">
                  <c:v>45795</c:v>
                </c:pt>
                <c:pt idx="184">
                  <c:v>45826</c:v>
                </c:pt>
                <c:pt idx="185">
                  <c:v>45856</c:v>
                </c:pt>
                <c:pt idx="186">
                  <c:v>45887</c:v>
                </c:pt>
                <c:pt idx="187">
                  <c:v>45918</c:v>
                </c:pt>
                <c:pt idx="188">
                  <c:v>45948</c:v>
                </c:pt>
                <c:pt idx="189">
                  <c:v>45979</c:v>
                </c:pt>
                <c:pt idx="190">
                  <c:v>46009</c:v>
                </c:pt>
                <c:pt idx="191">
                  <c:v>46040</c:v>
                </c:pt>
                <c:pt idx="192">
                  <c:v>46071</c:v>
                </c:pt>
                <c:pt idx="193">
                  <c:v>46099</c:v>
                </c:pt>
                <c:pt idx="194">
                  <c:v>46130</c:v>
                </c:pt>
                <c:pt idx="195">
                  <c:v>46160</c:v>
                </c:pt>
                <c:pt idx="196">
                  <c:v>46191</c:v>
                </c:pt>
                <c:pt idx="197">
                  <c:v>46221</c:v>
                </c:pt>
                <c:pt idx="198">
                  <c:v>46252</c:v>
                </c:pt>
                <c:pt idx="199">
                  <c:v>46283</c:v>
                </c:pt>
                <c:pt idx="200">
                  <c:v>46313</c:v>
                </c:pt>
                <c:pt idx="201">
                  <c:v>46344</c:v>
                </c:pt>
                <c:pt idx="202">
                  <c:v>46374</c:v>
                </c:pt>
              </c:numCache>
            </c:numRef>
          </c:cat>
          <c:val>
            <c:numRef>
              <c:f>'Systemwide charts '!$B$5:$B$207</c:f>
              <c:numCache>
                <c:formatCode>#,##0</c:formatCode>
                <c:ptCount val="203"/>
                <c:pt idx="0">
                  <c:v>210</c:v>
                </c:pt>
                <c:pt idx="1">
                  <c:v>969</c:v>
                </c:pt>
                <c:pt idx="2">
                  <c:v>987</c:v>
                </c:pt>
                <c:pt idx="3">
                  <c:v>986</c:v>
                </c:pt>
                <c:pt idx="4">
                  <c:v>1011</c:v>
                </c:pt>
                <c:pt idx="5">
                  <c:v>1059</c:v>
                </c:pt>
                <c:pt idx="6">
                  <c:v>1202</c:v>
                </c:pt>
                <c:pt idx="7">
                  <c:v>1145</c:v>
                </c:pt>
                <c:pt idx="8">
                  <c:v>1184</c:v>
                </c:pt>
                <c:pt idx="9">
                  <c:v>1423</c:v>
                </c:pt>
                <c:pt idx="10">
                  <c:v>2075</c:v>
                </c:pt>
                <c:pt idx="11">
                  <c:v>2320</c:v>
                </c:pt>
                <c:pt idx="12">
                  <c:v>2006</c:v>
                </c:pt>
                <c:pt idx="13">
                  <c:v>2405</c:v>
                </c:pt>
                <c:pt idx="14">
                  <c:v>2445</c:v>
                </c:pt>
                <c:pt idx="15">
                  <c:v>2546</c:v>
                </c:pt>
                <c:pt idx="16">
                  <c:v>2746</c:v>
                </c:pt>
                <c:pt idx="17">
                  <c:v>3139</c:v>
                </c:pt>
                <c:pt idx="18">
                  <c:v>3353</c:v>
                </c:pt>
                <c:pt idx="19">
                  <c:v>3162</c:v>
                </c:pt>
                <c:pt idx="20">
                  <c:v>3886</c:v>
                </c:pt>
                <c:pt idx="21">
                  <c:v>4017</c:v>
                </c:pt>
                <c:pt idx="22">
                  <c:v>5059</c:v>
                </c:pt>
                <c:pt idx="23">
                  <c:v>6400</c:v>
                </c:pt>
                <c:pt idx="24">
                  <c:v>6123</c:v>
                </c:pt>
                <c:pt idx="25">
                  <c:v>6094</c:v>
                </c:pt>
                <c:pt idx="26">
                  <c:v>6112</c:v>
                </c:pt>
                <c:pt idx="27">
                  <c:v>6364</c:v>
                </c:pt>
                <c:pt idx="28">
                  <c:v>6778</c:v>
                </c:pt>
                <c:pt idx="29">
                  <c:v>7610</c:v>
                </c:pt>
                <c:pt idx="30">
                  <c:v>7881</c:v>
                </c:pt>
                <c:pt idx="31">
                  <c:v>7234</c:v>
                </c:pt>
                <c:pt idx="32">
                  <c:v>7550</c:v>
                </c:pt>
                <c:pt idx="33">
                  <c:v>6866</c:v>
                </c:pt>
                <c:pt idx="34">
                  <c:v>8122</c:v>
                </c:pt>
                <c:pt idx="35">
                  <c:v>10051</c:v>
                </c:pt>
                <c:pt idx="36">
                  <c:v>8579</c:v>
                </c:pt>
                <c:pt idx="37">
                  <c:v>9251</c:v>
                </c:pt>
                <c:pt idx="38">
                  <c:v>9775</c:v>
                </c:pt>
                <c:pt idx="39">
                  <c:v>10071</c:v>
                </c:pt>
                <c:pt idx="40">
                  <c:v>10998</c:v>
                </c:pt>
                <c:pt idx="41">
                  <c:v>12020</c:v>
                </c:pt>
                <c:pt idx="42">
                  <c:v>12176</c:v>
                </c:pt>
                <c:pt idx="43">
                  <c:v>11104</c:v>
                </c:pt>
                <c:pt idx="44">
                  <c:v>11013</c:v>
                </c:pt>
                <c:pt idx="45">
                  <c:v>10465</c:v>
                </c:pt>
                <c:pt idx="46">
                  <c:v>11896</c:v>
                </c:pt>
                <c:pt idx="47">
                  <c:v>14166</c:v>
                </c:pt>
                <c:pt idx="48">
                  <c:v>12906</c:v>
                </c:pt>
                <c:pt idx="49">
                  <c:v>14243</c:v>
                </c:pt>
                <c:pt idx="50">
                  <c:v>13170</c:v>
                </c:pt>
                <c:pt idx="51">
                  <c:v>13215</c:v>
                </c:pt>
                <c:pt idx="52">
                  <c:v>12983</c:v>
                </c:pt>
                <c:pt idx="53">
                  <c:v>14789</c:v>
                </c:pt>
                <c:pt idx="54">
                  <c:v>14581</c:v>
                </c:pt>
                <c:pt idx="55">
                  <c:v>13801</c:v>
                </c:pt>
                <c:pt idx="56">
                  <c:v>13566</c:v>
                </c:pt>
                <c:pt idx="57">
                  <c:v>13537</c:v>
                </c:pt>
                <c:pt idx="58">
                  <c:v>13920</c:v>
                </c:pt>
                <c:pt idx="59">
                  <c:v>15946</c:v>
                </c:pt>
                <c:pt idx="60">
                  <c:v>13901</c:v>
                </c:pt>
                <c:pt idx="61">
                  <c:v>15664</c:v>
                </c:pt>
                <c:pt idx="62">
                  <c:v>14743</c:v>
                </c:pt>
                <c:pt idx="63">
                  <c:v>14876</c:v>
                </c:pt>
                <c:pt idx="64">
                  <c:v>15444</c:v>
                </c:pt>
                <c:pt idx="65">
                  <c:v>17739</c:v>
                </c:pt>
                <c:pt idx="66">
                  <c:v>18093</c:v>
                </c:pt>
                <c:pt idx="67">
                  <c:v>16419</c:v>
                </c:pt>
                <c:pt idx="68">
                  <c:v>15984</c:v>
                </c:pt>
                <c:pt idx="69">
                  <c:v>16240</c:v>
                </c:pt>
                <c:pt idx="70">
                  <c:v>16846</c:v>
                </c:pt>
                <c:pt idx="71">
                  <c:v>18856</c:v>
                </c:pt>
                <c:pt idx="72">
                  <c:v>17913</c:v>
                </c:pt>
                <c:pt idx="73">
                  <c:v>18501</c:v>
                </c:pt>
                <c:pt idx="74">
                  <c:v>17866</c:v>
                </c:pt>
                <c:pt idx="75">
                  <c:v>20305</c:v>
                </c:pt>
                <c:pt idx="76">
                  <c:v>20180</c:v>
                </c:pt>
                <c:pt idx="77">
                  <c:v>21916</c:v>
                </c:pt>
                <c:pt idx="78">
                  <c:v>22530</c:v>
                </c:pt>
                <c:pt idx="79">
                  <c:v>19682</c:v>
                </c:pt>
                <c:pt idx="80">
                  <c:v>19694</c:v>
                </c:pt>
                <c:pt idx="81">
                  <c:v>18638</c:v>
                </c:pt>
                <c:pt idx="82">
                  <c:v>19585</c:v>
                </c:pt>
                <c:pt idx="83">
                  <c:v>21955</c:v>
                </c:pt>
                <c:pt idx="84">
                  <c:v>19480</c:v>
                </c:pt>
                <c:pt idx="85">
                  <c:v>21475</c:v>
                </c:pt>
                <c:pt idx="86">
                  <c:v>20565</c:v>
                </c:pt>
                <c:pt idx="87">
                  <c:v>21325</c:v>
                </c:pt>
                <c:pt idx="88">
                  <c:v>21370</c:v>
                </c:pt>
                <c:pt idx="89">
                  <c:v>23454</c:v>
                </c:pt>
                <c:pt idx="90">
                  <c:v>23741</c:v>
                </c:pt>
                <c:pt idx="91">
                  <c:v>21151</c:v>
                </c:pt>
                <c:pt idx="92">
                  <c:v>21668</c:v>
                </c:pt>
                <c:pt idx="93">
                  <c:v>20473</c:v>
                </c:pt>
                <c:pt idx="94">
                  <c:v>20565</c:v>
                </c:pt>
                <c:pt idx="95">
                  <c:v>23407</c:v>
                </c:pt>
                <c:pt idx="96">
                  <c:v>21707</c:v>
                </c:pt>
                <c:pt idx="97">
                  <c:v>24485</c:v>
                </c:pt>
                <c:pt idx="98">
                  <c:v>23055</c:v>
                </c:pt>
                <c:pt idx="99">
                  <c:v>24280</c:v>
                </c:pt>
                <c:pt idx="100">
                  <c:v>25124</c:v>
                </c:pt>
                <c:pt idx="101">
                  <c:v>28344</c:v>
                </c:pt>
                <c:pt idx="102">
                  <c:v>29161</c:v>
                </c:pt>
                <c:pt idx="103">
                  <c:v>26749</c:v>
                </c:pt>
                <c:pt idx="104">
                  <c:v>27713</c:v>
                </c:pt>
                <c:pt idx="105">
                  <c:v>26370</c:v>
                </c:pt>
                <c:pt idx="106">
                  <c:v>27500</c:v>
                </c:pt>
                <c:pt idx="107">
                  <c:v>31329</c:v>
                </c:pt>
                <c:pt idx="108">
                  <c:v>28546</c:v>
                </c:pt>
                <c:pt idx="109">
                  <c:v>31853</c:v>
                </c:pt>
                <c:pt idx="110">
                  <c:v>30817</c:v>
                </c:pt>
                <c:pt idx="111">
                  <c:v>32060</c:v>
                </c:pt>
                <c:pt idx="112">
                  <c:v>31327</c:v>
                </c:pt>
                <c:pt idx="113">
                  <c:v>34992</c:v>
                </c:pt>
                <c:pt idx="114">
                  <c:v>34944</c:v>
                </c:pt>
                <c:pt idx="115">
                  <c:v>32798</c:v>
                </c:pt>
                <c:pt idx="116">
                  <c:v>33237</c:v>
                </c:pt>
                <c:pt idx="117">
                  <c:v>31758</c:v>
                </c:pt>
                <c:pt idx="118">
                  <c:v>32679</c:v>
                </c:pt>
                <c:pt idx="119">
                  <c:v>36326</c:v>
                </c:pt>
                <c:pt idx="120">
                  <c:v>34532</c:v>
                </c:pt>
                <c:pt idx="121">
                  <c:v>37985</c:v>
                </c:pt>
                <c:pt idx="122">
                  <c:v>45274</c:v>
                </c:pt>
                <c:pt idx="123">
                  <c:v>48454</c:v>
                </c:pt>
                <c:pt idx="124">
                  <c:v>47236</c:v>
                </c:pt>
                <c:pt idx="125">
                  <c:v>47781</c:v>
                </c:pt>
                <c:pt idx="126">
                  <c:v>46854</c:v>
                </c:pt>
                <c:pt idx="127">
                  <c:v>42923</c:v>
                </c:pt>
                <c:pt idx="128">
                  <c:v>43601</c:v>
                </c:pt>
                <c:pt idx="129">
                  <c:v>41625</c:v>
                </c:pt>
                <c:pt idx="130">
                  <c:v>42866</c:v>
                </c:pt>
                <c:pt idx="131">
                  <c:v>45290</c:v>
                </c:pt>
                <c:pt idx="132">
                  <c:v>45872</c:v>
                </c:pt>
                <c:pt idx="133">
                  <c:v>48685</c:v>
                </c:pt>
                <c:pt idx="134">
                  <c:v>45845</c:v>
                </c:pt>
                <c:pt idx="135">
                  <c:v>47296</c:v>
                </c:pt>
                <c:pt idx="136">
                  <c:v>45246</c:v>
                </c:pt>
                <c:pt idx="137">
                  <c:v>48068</c:v>
                </c:pt>
                <c:pt idx="138">
                  <c:v>49394</c:v>
                </c:pt>
                <c:pt idx="139">
                  <c:v>45770</c:v>
                </c:pt>
                <c:pt idx="140">
                  <c:v>46873</c:v>
                </c:pt>
                <c:pt idx="141">
                  <c:v>45402</c:v>
                </c:pt>
                <c:pt idx="142">
                  <c:v>46250</c:v>
                </c:pt>
                <c:pt idx="143">
                  <c:v>51187</c:v>
                </c:pt>
                <c:pt idx="144">
                  <c:v>45117</c:v>
                </c:pt>
                <c:pt idx="145">
                  <c:v>49667</c:v>
                </c:pt>
                <c:pt idx="146">
                  <c:v>47123</c:v>
                </c:pt>
                <c:pt idx="147">
                  <c:v>47996</c:v>
                </c:pt>
                <c:pt idx="148">
                  <c:v>47717</c:v>
                </c:pt>
                <c:pt idx="149">
                  <c:v>52550</c:v>
                </c:pt>
                <c:pt idx="150">
                  <c:v>52890</c:v>
                </c:pt>
                <c:pt idx="151">
                  <c:v>48333</c:v>
                </c:pt>
                <c:pt idx="152">
                  <c:v>50008</c:v>
                </c:pt>
                <c:pt idx="153">
                  <c:v>48109</c:v>
                </c:pt>
                <c:pt idx="154">
                  <c:v>49200</c:v>
                </c:pt>
                <c:pt idx="155">
                  <c:v>56049</c:v>
                </c:pt>
                <c:pt idx="156">
                  <c:v>50803</c:v>
                </c:pt>
                <c:pt idx="157">
                  <c:v>55598</c:v>
                </c:pt>
                <c:pt idx="158">
                  <c:v>52325</c:v>
                </c:pt>
                <c:pt idx="159">
                  <c:v>53465</c:v>
                </c:pt>
                <c:pt idx="160">
                  <c:v>54228</c:v>
                </c:pt>
                <c:pt idx="161">
                  <c:v>57312</c:v>
                </c:pt>
                <c:pt idx="162">
                  <c:v>57938</c:v>
                </c:pt>
                <c:pt idx="163">
                  <c:v>56985</c:v>
                </c:pt>
                <c:pt idx="164">
                  <c:v>66157</c:v>
                </c:pt>
                <c:pt idx="165">
                  <c:v>64731</c:v>
                </c:pt>
                <c:pt idx="166">
                  <c:v>66073</c:v>
                </c:pt>
                <c:pt idx="167">
                  <c:v>73495</c:v>
                </c:pt>
                <c:pt idx="168">
                  <c:v>67214</c:v>
                </c:pt>
                <c:pt idx="169">
                  <c:v>72307</c:v>
                </c:pt>
                <c:pt idx="170">
                  <c:v>63240</c:v>
                </c:pt>
                <c:pt idx="171">
                  <c:v>67471</c:v>
                </c:pt>
                <c:pt idx="172">
                  <c:v>65864</c:v>
                </c:pt>
                <c:pt idx="173">
                  <c:v>69289</c:v>
                </c:pt>
                <c:pt idx="174">
                  <c:v>68652</c:v>
                </c:pt>
                <c:pt idx="175">
                  <c:v>66483</c:v>
                </c:pt>
                <c:pt idx="176">
                  <c:v>67207</c:v>
                </c:pt>
                <c:pt idx="177">
                  <c:v>67892</c:v>
                </c:pt>
                <c:pt idx="178">
                  <c:v>69507</c:v>
                </c:pt>
                <c:pt idx="179">
                  <c:v>78627</c:v>
                </c:pt>
                <c:pt idx="180">
                  <c:v>70674</c:v>
                </c:pt>
                <c:pt idx="181">
                  <c:v>77118</c:v>
                </c:pt>
                <c:pt idx="182">
                  <c:v>74509</c:v>
                </c:pt>
                <c:pt idx="183">
                  <c:v>77506</c:v>
                </c:pt>
                <c:pt idx="184">
                  <c:v>76672</c:v>
                </c:pt>
                <c:pt idx="185">
                  <c:v>79643</c:v>
                </c:pt>
                <c:pt idx="186">
                  <c:v>81447</c:v>
                </c:pt>
                <c:pt idx="187">
                  <c:v>78508</c:v>
                </c:pt>
                <c:pt idx="188">
                  <c:v>81487</c:v>
                </c:pt>
                <c:pt idx="189">
                  <c:v>77665</c:v>
                </c:pt>
                <c:pt idx="190">
                  <c:v>80835</c:v>
                </c:pt>
                <c:pt idx="191">
                  <c:v>88578</c:v>
                </c:pt>
                <c:pt idx="192">
                  <c:v>79408</c:v>
                </c:pt>
                <c:pt idx="193">
                  <c:v>88243</c:v>
                </c:pt>
                <c:pt idx="194">
                  <c:v>83828</c:v>
                </c:pt>
                <c:pt idx="195">
                  <c:v>86822</c:v>
                </c:pt>
                <c:pt idx="196">
                  <c:v>86882</c:v>
                </c:pt>
                <c:pt idx="197">
                  <c:v>89303</c:v>
                </c:pt>
              </c:numCache>
            </c:numRef>
          </c:val>
          <c:smooth val="0"/>
          <c:extLst>
            <c:ext xmlns:c16="http://schemas.microsoft.com/office/drawing/2014/chart" uri="{C3380CC4-5D6E-409C-BE32-E72D297353CC}">
              <c16:uniqueId val="{00000000-578F-48A5-8F40-0BF41A79B4CB}"/>
            </c:ext>
          </c:extLst>
        </c:ser>
        <c:dLbls>
          <c:showLegendKey val="0"/>
          <c:showVal val="0"/>
          <c:showCatName val="0"/>
          <c:showSerName val="0"/>
          <c:showPercent val="0"/>
          <c:showBubbleSize val="0"/>
        </c:dLbls>
        <c:smooth val="0"/>
        <c:axId val="1878000688"/>
        <c:axId val="1"/>
      </c:lineChart>
      <c:dateAx>
        <c:axId val="1878000688"/>
        <c:scaling>
          <c:orientation val="minMax"/>
          <c:max val="46388"/>
          <c:min val="40179"/>
        </c:scaling>
        <c:delete val="0"/>
        <c:axPos val="b"/>
        <c:numFmt formatCode="yyyy" sourceLinked="0"/>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1"/>
        <c:crosses val="autoZero"/>
        <c:auto val="0"/>
        <c:lblOffset val="100"/>
        <c:baseTimeUnit val="days"/>
        <c:majorUnit val="12"/>
        <c:majorTimeUnit val="months"/>
      </c:dateAx>
      <c:valAx>
        <c:axId val="1"/>
        <c:scaling>
          <c:orientation val="minMax"/>
        </c:scaling>
        <c:delete val="0"/>
        <c:axPos val="l"/>
        <c:majorGridlines/>
        <c:numFmt formatCode="#,##0" sourceLinked="1"/>
        <c:majorTickMark val="out"/>
        <c:minorTickMark val="none"/>
        <c:tickLblPos val="nextTo"/>
        <c:spPr>
          <a:ln/>
        </c:spPr>
        <c:txPr>
          <a:bodyPr rot="0" vert="horz"/>
          <a:lstStyle/>
          <a:p>
            <a:pPr>
              <a:defRPr sz="1000" b="0" i="0" u="none" strike="noStrike" baseline="0">
                <a:solidFill>
                  <a:srgbClr val="000000"/>
                </a:solidFill>
                <a:latin typeface="Calibri"/>
                <a:ea typeface="Calibri"/>
                <a:cs typeface="Calibri"/>
              </a:defRPr>
            </a:pPr>
            <a:endParaRPr lang="en-US"/>
          </a:p>
        </c:txPr>
        <c:crossAx val="1878000688"/>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Calibri"/>
                <a:ea typeface="Calibri"/>
                <a:cs typeface="Calibri"/>
              </a:defRPr>
            </a:pPr>
            <a:r>
              <a:rPr lang="en-US"/>
              <a:t>Total OverDrive Circulation Comparing Months</a:t>
            </a:r>
          </a:p>
        </c:rich>
      </c:tx>
      <c:overlay val="0"/>
      <c:spPr>
        <a:noFill/>
        <a:ln w="25400">
          <a:noFill/>
        </a:ln>
      </c:spPr>
    </c:title>
    <c:autoTitleDeleted val="0"/>
    <c:plotArea>
      <c:layout>
        <c:manualLayout>
          <c:layoutTarget val="inner"/>
          <c:xMode val="edge"/>
          <c:yMode val="edge"/>
          <c:x val="6.5670921098761575E-2"/>
          <c:y val="0.14202135047020467"/>
          <c:w val="0.9066619125439509"/>
          <c:h val="0.75795970757823916"/>
        </c:manualLayout>
      </c:layout>
      <c:barChart>
        <c:barDir val="col"/>
        <c:grouping val="clustered"/>
        <c:varyColors val="0"/>
        <c:ser>
          <c:idx val="0"/>
          <c:order val="0"/>
          <c:tx>
            <c:strRef>
              <c:f>'Systemwide charts '!$D$5</c:f>
              <c:strCache>
                <c:ptCount val="1"/>
                <c:pt idx="0">
                  <c:v>2010</c:v>
                </c:pt>
              </c:strCache>
            </c:strRef>
          </c:tx>
          <c:spPr>
            <a:solidFill>
              <a:schemeClr val="tx1"/>
            </a:solidFill>
            <a:ln w="12700">
              <a:solidFill>
                <a:schemeClr val="accent1"/>
              </a:solidFill>
            </a:ln>
            <a:effectLst/>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'!$E$5:$P$5</c:f>
              <c:numCache>
                <c:formatCode>#,##0</c:formatCode>
                <c:ptCount val="12"/>
                <c:pt idx="1">
                  <c:v>210</c:v>
                </c:pt>
                <c:pt idx="2">
                  <c:v>969</c:v>
                </c:pt>
                <c:pt idx="3">
                  <c:v>987</c:v>
                </c:pt>
                <c:pt idx="4">
                  <c:v>986</c:v>
                </c:pt>
                <c:pt idx="5">
                  <c:v>1011</c:v>
                </c:pt>
                <c:pt idx="6">
                  <c:v>1059</c:v>
                </c:pt>
                <c:pt idx="7">
                  <c:v>1202</c:v>
                </c:pt>
                <c:pt idx="8">
                  <c:v>1145</c:v>
                </c:pt>
                <c:pt idx="9">
                  <c:v>1184</c:v>
                </c:pt>
                <c:pt idx="10">
                  <c:v>1423</c:v>
                </c:pt>
                <c:pt idx="11">
                  <c:v>2075</c:v>
                </c:pt>
              </c:numCache>
            </c:numRef>
          </c:val>
          <c:extLst>
            <c:ext xmlns:c16="http://schemas.microsoft.com/office/drawing/2014/chart" uri="{C3380CC4-5D6E-409C-BE32-E72D297353CC}">
              <c16:uniqueId val="{00000000-14B8-4A0A-9453-46BCF97493E3}"/>
            </c:ext>
          </c:extLst>
        </c:ser>
        <c:ser>
          <c:idx val="1"/>
          <c:order val="1"/>
          <c:tx>
            <c:strRef>
              <c:f>'Systemwide charts '!$D$6</c:f>
              <c:strCache>
                <c:ptCount val="1"/>
                <c:pt idx="0">
                  <c:v>2011</c:v>
                </c:pt>
              </c:strCache>
            </c:strRef>
          </c:tx>
          <c:spPr>
            <a:solidFill>
              <a:srgbClr val="7030A0"/>
            </a:solidFill>
            <a:ln w="25400">
              <a:noFill/>
            </a:ln>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'!$E$6:$P$6</c:f>
              <c:numCache>
                <c:formatCode>#,##0</c:formatCode>
                <c:ptCount val="12"/>
                <c:pt idx="0">
                  <c:v>2320</c:v>
                </c:pt>
                <c:pt idx="1">
                  <c:v>2006</c:v>
                </c:pt>
                <c:pt idx="2">
                  <c:v>2405</c:v>
                </c:pt>
                <c:pt idx="3">
                  <c:v>2445</c:v>
                </c:pt>
                <c:pt idx="4">
                  <c:v>2546</c:v>
                </c:pt>
                <c:pt idx="5">
                  <c:v>2746</c:v>
                </c:pt>
                <c:pt idx="6">
                  <c:v>3139</c:v>
                </c:pt>
                <c:pt idx="7">
                  <c:v>3353</c:v>
                </c:pt>
                <c:pt idx="8">
                  <c:v>3162</c:v>
                </c:pt>
                <c:pt idx="9">
                  <c:v>3886</c:v>
                </c:pt>
                <c:pt idx="10">
                  <c:v>4017</c:v>
                </c:pt>
                <c:pt idx="11">
                  <c:v>5059</c:v>
                </c:pt>
              </c:numCache>
            </c:numRef>
          </c:val>
          <c:extLst>
            <c:ext xmlns:c16="http://schemas.microsoft.com/office/drawing/2014/chart" uri="{C3380CC4-5D6E-409C-BE32-E72D297353CC}">
              <c16:uniqueId val="{00000001-14B8-4A0A-9453-46BCF97493E3}"/>
            </c:ext>
          </c:extLst>
        </c:ser>
        <c:ser>
          <c:idx val="2"/>
          <c:order val="2"/>
          <c:tx>
            <c:strRef>
              <c:f>'Systemwide charts '!$D$7</c:f>
              <c:strCache>
                <c:ptCount val="1"/>
                <c:pt idx="0">
                  <c:v>2012</c:v>
                </c:pt>
              </c:strCache>
            </c:strRef>
          </c:tx>
          <c:spPr>
            <a:solidFill>
              <a:srgbClr val="FFC000"/>
            </a:solidFill>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'!$E$7:$P$7</c:f>
              <c:numCache>
                <c:formatCode>#,##0</c:formatCode>
                <c:ptCount val="12"/>
                <c:pt idx="0">
                  <c:v>6400</c:v>
                </c:pt>
                <c:pt idx="1">
                  <c:v>6123</c:v>
                </c:pt>
                <c:pt idx="2">
                  <c:v>6094</c:v>
                </c:pt>
                <c:pt idx="3">
                  <c:v>6112</c:v>
                </c:pt>
                <c:pt idx="4">
                  <c:v>6364</c:v>
                </c:pt>
                <c:pt idx="5">
                  <c:v>6778</c:v>
                </c:pt>
                <c:pt idx="6">
                  <c:v>7610</c:v>
                </c:pt>
                <c:pt idx="7">
                  <c:v>7881</c:v>
                </c:pt>
                <c:pt idx="8">
                  <c:v>7234</c:v>
                </c:pt>
                <c:pt idx="9">
                  <c:v>7550</c:v>
                </c:pt>
                <c:pt idx="10">
                  <c:v>6866</c:v>
                </c:pt>
                <c:pt idx="11">
                  <c:v>8122</c:v>
                </c:pt>
              </c:numCache>
            </c:numRef>
          </c:val>
          <c:extLst>
            <c:ext xmlns:c16="http://schemas.microsoft.com/office/drawing/2014/chart" uri="{C3380CC4-5D6E-409C-BE32-E72D297353CC}">
              <c16:uniqueId val="{00000002-14B8-4A0A-9453-46BCF97493E3}"/>
            </c:ext>
          </c:extLst>
        </c:ser>
        <c:ser>
          <c:idx val="3"/>
          <c:order val="3"/>
          <c:tx>
            <c:strRef>
              <c:f>'Systemwide charts '!$D$8</c:f>
              <c:strCache>
                <c:ptCount val="1"/>
                <c:pt idx="0">
                  <c:v>2013</c:v>
                </c:pt>
              </c:strCache>
            </c:strRef>
          </c:tx>
          <c:spPr>
            <a:solidFill>
              <a:srgbClr val="00B0F0"/>
            </a:solidFill>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'!$E$8:$P$8</c:f>
              <c:numCache>
                <c:formatCode>#,##0</c:formatCode>
                <c:ptCount val="12"/>
                <c:pt idx="0">
                  <c:v>10051</c:v>
                </c:pt>
                <c:pt idx="1">
                  <c:v>8579</c:v>
                </c:pt>
                <c:pt idx="2">
                  <c:v>9251</c:v>
                </c:pt>
                <c:pt idx="3">
                  <c:v>9775</c:v>
                </c:pt>
                <c:pt idx="4">
                  <c:v>10071</c:v>
                </c:pt>
                <c:pt idx="5">
                  <c:v>10998</c:v>
                </c:pt>
                <c:pt idx="6">
                  <c:v>12020</c:v>
                </c:pt>
                <c:pt idx="7">
                  <c:v>12176</c:v>
                </c:pt>
                <c:pt idx="8">
                  <c:v>11104</c:v>
                </c:pt>
                <c:pt idx="9">
                  <c:v>11013</c:v>
                </c:pt>
                <c:pt idx="10">
                  <c:v>10465</c:v>
                </c:pt>
                <c:pt idx="11">
                  <c:v>11896</c:v>
                </c:pt>
              </c:numCache>
            </c:numRef>
          </c:val>
          <c:extLst>
            <c:ext xmlns:c16="http://schemas.microsoft.com/office/drawing/2014/chart" uri="{C3380CC4-5D6E-409C-BE32-E72D297353CC}">
              <c16:uniqueId val="{00000003-14B8-4A0A-9453-46BCF97493E3}"/>
            </c:ext>
          </c:extLst>
        </c:ser>
        <c:ser>
          <c:idx val="4"/>
          <c:order val="4"/>
          <c:tx>
            <c:strRef>
              <c:f>'Systemwide charts '!$D$9</c:f>
              <c:strCache>
                <c:ptCount val="1"/>
                <c:pt idx="0">
                  <c:v>2014</c:v>
                </c:pt>
              </c:strCache>
            </c:strRef>
          </c:tx>
          <c:spPr>
            <a:solidFill>
              <a:srgbClr val="C00000"/>
            </a:solidFill>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'!$E$9:$P$9</c:f>
              <c:numCache>
                <c:formatCode>#,##0</c:formatCode>
                <c:ptCount val="12"/>
                <c:pt idx="0">
                  <c:v>14166</c:v>
                </c:pt>
                <c:pt idx="1">
                  <c:v>12906</c:v>
                </c:pt>
                <c:pt idx="2">
                  <c:v>14243</c:v>
                </c:pt>
                <c:pt idx="3">
                  <c:v>13170</c:v>
                </c:pt>
                <c:pt idx="4">
                  <c:v>13215</c:v>
                </c:pt>
                <c:pt idx="5">
                  <c:v>12983</c:v>
                </c:pt>
                <c:pt idx="6">
                  <c:v>14789</c:v>
                </c:pt>
                <c:pt idx="7">
                  <c:v>14581</c:v>
                </c:pt>
                <c:pt idx="8">
                  <c:v>13801</c:v>
                </c:pt>
                <c:pt idx="9">
                  <c:v>13566</c:v>
                </c:pt>
                <c:pt idx="10">
                  <c:v>13537</c:v>
                </c:pt>
                <c:pt idx="11">
                  <c:v>13920</c:v>
                </c:pt>
              </c:numCache>
            </c:numRef>
          </c:val>
          <c:extLst>
            <c:ext xmlns:c16="http://schemas.microsoft.com/office/drawing/2014/chart" uri="{C3380CC4-5D6E-409C-BE32-E72D297353CC}">
              <c16:uniqueId val="{00000004-14B8-4A0A-9453-46BCF97493E3}"/>
            </c:ext>
          </c:extLst>
        </c:ser>
        <c:ser>
          <c:idx val="5"/>
          <c:order val="5"/>
          <c:tx>
            <c:strRef>
              <c:f>'Systemwide charts '!$D$10</c:f>
              <c:strCache>
                <c:ptCount val="1"/>
                <c:pt idx="0">
                  <c:v>2015</c:v>
                </c:pt>
              </c:strCache>
            </c:strRef>
          </c:tx>
          <c:spPr>
            <a:solidFill>
              <a:srgbClr val="00B050"/>
            </a:solidFill>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'!$E$10:$P$10</c:f>
              <c:numCache>
                <c:formatCode>#,##0</c:formatCode>
                <c:ptCount val="12"/>
                <c:pt idx="0">
                  <c:v>15946</c:v>
                </c:pt>
                <c:pt idx="1">
                  <c:v>13901</c:v>
                </c:pt>
                <c:pt idx="2">
                  <c:v>15664</c:v>
                </c:pt>
                <c:pt idx="3">
                  <c:v>14743</c:v>
                </c:pt>
                <c:pt idx="4">
                  <c:v>14876</c:v>
                </c:pt>
                <c:pt idx="5">
                  <c:v>15444</c:v>
                </c:pt>
                <c:pt idx="6">
                  <c:v>17739</c:v>
                </c:pt>
                <c:pt idx="7">
                  <c:v>18093</c:v>
                </c:pt>
                <c:pt idx="8">
                  <c:v>16419</c:v>
                </c:pt>
                <c:pt idx="9">
                  <c:v>15984</c:v>
                </c:pt>
                <c:pt idx="10">
                  <c:v>16240</c:v>
                </c:pt>
                <c:pt idx="11">
                  <c:v>16846</c:v>
                </c:pt>
              </c:numCache>
            </c:numRef>
          </c:val>
          <c:extLst>
            <c:ext xmlns:c16="http://schemas.microsoft.com/office/drawing/2014/chart" uri="{C3380CC4-5D6E-409C-BE32-E72D297353CC}">
              <c16:uniqueId val="{00000005-14B8-4A0A-9453-46BCF97493E3}"/>
            </c:ext>
          </c:extLst>
        </c:ser>
        <c:ser>
          <c:idx val="6"/>
          <c:order val="6"/>
          <c:tx>
            <c:strRef>
              <c:f>'Systemwide charts '!$D$11</c:f>
              <c:strCache>
                <c:ptCount val="1"/>
                <c:pt idx="0">
                  <c:v>2016</c:v>
                </c:pt>
              </c:strCache>
            </c:strRef>
          </c:tx>
          <c:spPr>
            <a:solidFill>
              <a:srgbClr val="FFC000"/>
            </a:solidFill>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'!$E$11:$P$11</c:f>
              <c:numCache>
                <c:formatCode>#,##0</c:formatCode>
                <c:ptCount val="12"/>
                <c:pt idx="0">
                  <c:v>18856</c:v>
                </c:pt>
                <c:pt idx="1">
                  <c:v>17913</c:v>
                </c:pt>
                <c:pt idx="2">
                  <c:v>18501</c:v>
                </c:pt>
                <c:pt idx="3">
                  <c:v>17866</c:v>
                </c:pt>
                <c:pt idx="4">
                  <c:v>20305</c:v>
                </c:pt>
                <c:pt idx="5">
                  <c:v>20180</c:v>
                </c:pt>
                <c:pt idx="6">
                  <c:v>21916</c:v>
                </c:pt>
                <c:pt idx="7">
                  <c:v>22530</c:v>
                </c:pt>
                <c:pt idx="8">
                  <c:v>19682</c:v>
                </c:pt>
                <c:pt idx="9">
                  <c:v>19694</c:v>
                </c:pt>
                <c:pt idx="10">
                  <c:v>18638</c:v>
                </c:pt>
                <c:pt idx="11">
                  <c:v>19585</c:v>
                </c:pt>
              </c:numCache>
            </c:numRef>
          </c:val>
          <c:extLst>
            <c:ext xmlns:c16="http://schemas.microsoft.com/office/drawing/2014/chart" uri="{C3380CC4-5D6E-409C-BE32-E72D297353CC}">
              <c16:uniqueId val="{00000006-14B8-4A0A-9453-46BCF97493E3}"/>
            </c:ext>
          </c:extLst>
        </c:ser>
        <c:ser>
          <c:idx val="7"/>
          <c:order val="7"/>
          <c:tx>
            <c:strRef>
              <c:f>'Systemwide charts '!$D$12</c:f>
              <c:strCache>
                <c:ptCount val="1"/>
                <c:pt idx="0">
                  <c:v>2017</c:v>
                </c:pt>
              </c:strCache>
            </c:strRef>
          </c:tx>
          <c:spPr>
            <a:solidFill>
              <a:srgbClr val="00B0F0"/>
            </a:solidFill>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'!$E$12:$P$12</c:f>
              <c:numCache>
                <c:formatCode>#,##0</c:formatCode>
                <c:ptCount val="12"/>
                <c:pt idx="0">
                  <c:v>21955</c:v>
                </c:pt>
                <c:pt idx="1">
                  <c:v>19480</c:v>
                </c:pt>
                <c:pt idx="2">
                  <c:v>21475</c:v>
                </c:pt>
                <c:pt idx="3">
                  <c:v>20565</c:v>
                </c:pt>
                <c:pt idx="4">
                  <c:v>21325</c:v>
                </c:pt>
                <c:pt idx="5">
                  <c:v>21370</c:v>
                </c:pt>
                <c:pt idx="6">
                  <c:v>23454</c:v>
                </c:pt>
                <c:pt idx="7">
                  <c:v>23741</c:v>
                </c:pt>
                <c:pt idx="8">
                  <c:v>21151</c:v>
                </c:pt>
                <c:pt idx="9">
                  <c:v>21668</c:v>
                </c:pt>
                <c:pt idx="10">
                  <c:v>20473</c:v>
                </c:pt>
                <c:pt idx="11">
                  <c:v>20565</c:v>
                </c:pt>
              </c:numCache>
            </c:numRef>
          </c:val>
          <c:extLst>
            <c:ext xmlns:c16="http://schemas.microsoft.com/office/drawing/2014/chart" uri="{C3380CC4-5D6E-409C-BE32-E72D297353CC}">
              <c16:uniqueId val="{00000007-14B8-4A0A-9453-46BCF97493E3}"/>
            </c:ext>
          </c:extLst>
        </c:ser>
        <c:ser>
          <c:idx val="8"/>
          <c:order val="8"/>
          <c:tx>
            <c:strRef>
              <c:f>'Systemwide charts '!$D$13</c:f>
              <c:strCache>
                <c:ptCount val="1"/>
                <c:pt idx="0">
                  <c:v>2018</c:v>
                </c:pt>
              </c:strCache>
            </c:strRef>
          </c:tx>
          <c:spPr>
            <a:solidFill>
              <a:srgbClr val="002060"/>
            </a:solidFill>
          </c:spPr>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'!$E$13:$P$13</c:f>
              <c:numCache>
                <c:formatCode>#,##0</c:formatCode>
                <c:ptCount val="12"/>
                <c:pt idx="0">
                  <c:v>23407</c:v>
                </c:pt>
                <c:pt idx="1">
                  <c:v>21707</c:v>
                </c:pt>
                <c:pt idx="2">
                  <c:v>24485</c:v>
                </c:pt>
                <c:pt idx="3">
                  <c:v>23055</c:v>
                </c:pt>
                <c:pt idx="4">
                  <c:v>24280</c:v>
                </c:pt>
                <c:pt idx="5">
                  <c:v>25124</c:v>
                </c:pt>
                <c:pt idx="6">
                  <c:v>28344</c:v>
                </c:pt>
                <c:pt idx="7">
                  <c:v>29161</c:v>
                </c:pt>
                <c:pt idx="8">
                  <c:v>26749</c:v>
                </c:pt>
                <c:pt idx="9">
                  <c:v>27713</c:v>
                </c:pt>
                <c:pt idx="10">
                  <c:v>26370</c:v>
                </c:pt>
                <c:pt idx="11">
                  <c:v>27500</c:v>
                </c:pt>
              </c:numCache>
            </c:numRef>
          </c:val>
          <c:extLst>
            <c:ext xmlns:c16="http://schemas.microsoft.com/office/drawing/2014/chart" uri="{C3380CC4-5D6E-409C-BE32-E72D297353CC}">
              <c16:uniqueId val="{00000008-14B8-4A0A-9453-46BCF97493E3}"/>
            </c:ext>
          </c:extLst>
        </c:ser>
        <c:ser>
          <c:idx val="9"/>
          <c:order val="9"/>
          <c:tx>
            <c:strRef>
              <c:f>'Systemwide charts '!$D$14</c:f>
              <c:strCache>
                <c:ptCount val="1"/>
                <c:pt idx="0">
                  <c:v>2019</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'!$E$14:$P$14</c:f>
              <c:numCache>
                <c:formatCode>#,##0</c:formatCode>
                <c:ptCount val="12"/>
                <c:pt idx="0">
                  <c:v>31329</c:v>
                </c:pt>
                <c:pt idx="1">
                  <c:v>28546</c:v>
                </c:pt>
                <c:pt idx="2">
                  <c:v>31853</c:v>
                </c:pt>
                <c:pt idx="3">
                  <c:v>30817</c:v>
                </c:pt>
                <c:pt idx="4">
                  <c:v>32060</c:v>
                </c:pt>
                <c:pt idx="5">
                  <c:v>31327</c:v>
                </c:pt>
                <c:pt idx="6">
                  <c:v>34992</c:v>
                </c:pt>
                <c:pt idx="7">
                  <c:v>34944</c:v>
                </c:pt>
                <c:pt idx="8">
                  <c:v>32798</c:v>
                </c:pt>
                <c:pt idx="9">
                  <c:v>33237</c:v>
                </c:pt>
                <c:pt idx="10">
                  <c:v>31758</c:v>
                </c:pt>
                <c:pt idx="11">
                  <c:v>32679</c:v>
                </c:pt>
              </c:numCache>
            </c:numRef>
          </c:val>
          <c:extLst>
            <c:ext xmlns:c16="http://schemas.microsoft.com/office/drawing/2014/chart" uri="{C3380CC4-5D6E-409C-BE32-E72D297353CC}">
              <c16:uniqueId val="{00000009-14B8-4A0A-9453-46BCF97493E3}"/>
            </c:ext>
          </c:extLst>
        </c:ser>
        <c:ser>
          <c:idx val="10"/>
          <c:order val="10"/>
          <c:tx>
            <c:strRef>
              <c:f>'Systemwide charts '!$D$15</c:f>
              <c:strCache>
                <c:ptCount val="1"/>
                <c:pt idx="0">
                  <c:v>2020</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'!$E$15:$P$15</c:f>
              <c:numCache>
                <c:formatCode>#,##0</c:formatCode>
                <c:ptCount val="12"/>
                <c:pt idx="0">
                  <c:v>36326</c:v>
                </c:pt>
                <c:pt idx="1">
                  <c:v>34532</c:v>
                </c:pt>
                <c:pt idx="2">
                  <c:v>37985</c:v>
                </c:pt>
                <c:pt idx="3">
                  <c:v>45274</c:v>
                </c:pt>
                <c:pt idx="4">
                  <c:v>48454</c:v>
                </c:pt>
                <c:pt idx="5">
                  <c:v>47236</c:v>
                </c:pt>
                <c:pt idx="6">
                  <c:v>47781</c:v>
                </c:pt>
                <c:pt idx="7">
                  <c:v>46854</c:v>
                </c:pt>
                <c:pt idx="8">
                  <c:v>42923</c:v>
                </c:pt>
                <c:pt idx="9">
                  <c:v>43601</c:v>
                </c:pt>
                <c:pt idx="10">
                  <c:v>41625</c:v>
                </c:pt>
                <c:pt idx="11">
                  <c:v>42866</c:v>
                </c:pt>
              </c:numCache>
            </c:numRef>
          </c:val>
          <c:extLst>
            <c:ext xmlns:c16="http://schemas.microsoft.com/office/drawing/2014/chart" uri="{C3380CC4-5D6E-409C-BE32-E72D297353CC}">
              <c16:uniqueId val="{0000000A-14B8-4A0A-9453-46BCF97493E3}"/>
            </c:ext>
          </c:extLst>
        </c:ser>
        <c:ser>
          <c:idx val="11"/>
          <c:order val="11"/>
          <c:tx>
            <c:strRef>
              <c:f>'Systemwide charts '!$D$16</c:f>
              <c:strCache>
                <c:ptCount val="1"/>
                <c:pt idx="0">
                  <c:v>2021</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'!$E$16:$P$16</c:f>
              <c:numCache>
                <c:formatCode>#,##0</c:formatCode>
                <c:ptCount val="12"/>
                <c:pt idx="0">
                  <c:v>45290</c:v>
                </c:pt>
                <c:pt idx="1">
                  <c:v>45872</c:v>
                </c:pt>
                <c:pt idx="2">
                  <c:v>48685</c:v>
                </c:pt>
                <c:pt idx="3">
                  <c:v>45845</c:v>
                </c:pt>
                <c:pt idx="4">
                  <c:v>47296</c:v>
                </c:pt>
                <c:pt idx="5">
                  <c:v>45246</c:v>
                </c:pt>
                <c:pt idx="6">
                  <c:v>48068</c:v>
                </c:pt>
                <c:pt idx="7">
                  <c:v>49394</c:v>
                </c:pt>
                <c:pt idx="8">
                  <c:v>45770</c:v>
                </c:pt>
                <c:pt idx="9">
                  <c:v>46873</c:v>
                </c:pt>
                <c:pt idx="10">
                  <c:v>45402</c:v>
                </c:pt>
                <c:pt idx="11">
                  <c:v>46250</c:v>
                </c:pt>
              </c:numCache>
            </c:numRef>
          </c:val>
          <c:extLst>
            <c:ext xmlns:c16="http://schemas.microsoft.com/office/drawing/2014/chart" uri="{C3380CC4-5D6E-409C-BE32-E72D297353CC}">
              <c16:uniqueId val="{0000000B-14B8-4A0A-9453-46BCF97493E3}"/>
            </c:ext>
          </c:extLst>
        </c:ser>
        <c:ser>
          <c:idx val="12"/>
          <c:order val="12"/>
          <c:tx>
            <c:strRef>
              <c:f>'Systemwide charts '!$D$17</c:f>
              <c:strCache>
                <c:ptCount val="1"/>
                <c:pt idx="0">
                  <c:v>2022</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'!$E$17:$P$17</c:f>
              <c:numCache>
                <c:formatCode>#,##0</c:formatCode>
                <c:ptCount val="12"/>
                <c:pt idx="0">
                  <c:v>51187</c:v>
                </c:pt>
                <c:pt idx="1">
                  <c:v>45117</c:v>
                </c:pt>
                <c:pt idx="2">
                  <c:v>49667</c:v>
                </c:pt>
                <c:pt idx="3">
                  <c:v>47123</c:v>
                </c:pt>
                <c:pt idx="4">
                  <c:v>47996</c:v>
                </c:pt>
                <c:pt idx="5">
                  <c:v>47717</c:v>
                </c:pt>
                <c:pt idx="6">
                  <c:v>52550</c:v>
                </c:pt>
                <c:pt idx="7">
                  <c:v>52890</c:v>
                </c:pt>
                <c:pt idx="8">
                  <c:v>48333</c:v>
                </c:pt>
                <c:pt idx="9">
                  <c:v>50008</c:v>
                </c:pt>
                <c:pt idx="10">
                  <c:v>48109</c:v>
                </c:pt>
                <c:pt idx="11">
                  <c:v>49200</c:v>
                </c:pt>
              </c:numCache>
            </c:numRef>
          </c:val>
          <c:extLst>
            <c:ext xmlns:c16="http://schemas.microsoft.com/office/drawing/2014/chart" uri="{C3380CC4-5D6E-409C-BE32-E72D297353CC}">
              <c16:uniqueId val="{0000000C-14B8-4A0A-9453-46BCF97493E3}"/>
            </c:ext>
          </c:extLst>
        </c:ser>
        <c:ser>
          <c:idx val="13"/>
          <c:order val="13"/>
          <c:tx>
            <c:strRef>
              <c:f>'Systemwide charts '!$D$18</c:f>
              <c:strCache>
                <c:ptCount val="1"/>
                <c:pt idx="0">
                  <c:v>2023</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'!$E$18:$P$18</c:f>
              <c:numCache>
                <c:formatCode>#,##0</c:formatCode>
                <c:ptCount val="12"/>
                <c:pt idx="0">
                  <c:v>56049</c:v>
                </c:pt>
                <c:pt idx="1">
                  <c:v>50803</c:v>
                </c:pt>
                <c:pt idx="2">
                  <c:v>55598</c:v>
                </c:pt>
                <c:pt idx="3">
                  <c:v>52325</c:v>
                </c:pt>
                <c:pt idx="4">
                  <c:v>53465</c:v>
                </c:pt>
                <c:pt idx="5">
                  <c:v>54228</c:v>
                </c:pt>
                <c:pt idx="6">
                  <c:v>57312</c:v>
                </c:pt>
                <c:pt idx="7">
                  <c:v>57938</c:v>
                </c:pt>
                <c:pt idx="8">
                  <c:v>56985</c:v>
                </c:pt>
                <c:pt idx="9">
                  <c:v>66157</c:v>
                </c:pt>
                <c:pt idx="10">
                  <c:v>64731</c:v>
                </c:pt>
                <c:pt idx="11">
                  <c:v>66073</c:v>
                </c:pt>
              </c:numCache>
            </c:numRef>
          </c:val>
          <c:extLst>
            <c:ext xmlns:c16="http://schemas.microsoft.com/office/drawing/2014/chart" uri="{C3380CC4-5D6E-409C-BE32-E72D297353CC}">
              <c16:uniqueId val="{0000000D-14B8-4A0A-9453-46BCF97493E3}"/>
            </c:ext>
          </c:extLst>
        </c:ser>
        <c:ser>
          <c:idx val="14"/>
          <c:order val="14"/>
          <c:tx>
            <c:strRef>
              <c:f>'Systemwide charts '!$D$19</c:f>
              <c:strCache>
                <c:ptCount val="1"/>
                <c:pt idx="0">
                  <c:v>2024</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'!$E$19:$P$19</c:f>
              <c:numCache>
                <c:formatCode>#,##0</c:formatCode>
                <c:ptCount val="12"/>
                <c:pt idx="0">
                  <c:v>73495</c:v>
                </c:pt>
                <c:pt idx="1">
                  <c:v>67214</c:v>
                </c:pt>
                <c:pt idx="2">
                  <c:v>72307</c:v>
                </c:pt>
                <c:pt idx="3">
                  <c:v>63240</c:v>
                </c:pt>
                <c:pt idx="4">
                  <c:v>67471</c:v>
                </c:pt>
                <c:pt idx="5">
                  <c:v>65864</c:v>
                </c:pt>
                <c:pt idx="6">
                  <c:v>69289</c:v>
                </c:pt>
                <c:pt idx="7">
                  <c:v>68652</c:v>
                </c:pt>
                <c:pt idx="8">
                  <c:v>66483</c:v>
                </c:pt>
                <c:pt idx="9">
                  <c:v>67207</c:v>
                </c:pt>
                <c:pt idx="10">
                  <c:v>67892</c:v>
                </c:pt>
                <c:pt idx="11">
                  <c:v>69507</c:v>
                </c:pt>
              </c:numCache>
            </c:numRef>
          </c:val>
          <c:extLst>
            <c:ext xmlns:c16="http://schemas.microsoft.com/office/drawing/2014/chart" uri="{C3380CC4-5D6E-409C-BE32-E72D297353CC}">
              <c16:uniqueId val="{00000000-5F77-40B0-B1B4-19D76C9904AF}"/>
            </c:ext>
          </c:extLst>
        </c:ser>
        <c:ser>
          <c:idx val="15"/>
          <c:order val="15"/>
          <c:tx>
            <c:strRef>
              <c:f>'Systemwide charts '!$D$20</c:f>
              <c:strCache>
                <c:ptCount val="1"/>
                <c:pt idx="0">
                  <c:v>2025</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'!$E$20:$P$20</c:f>
              <c:numCache>
                <c:formatCode>#,##0</c:formatCode>
                <c:ptCount val="12"/>
                <c:pt idx="0">
                  <c:v>78627</c:v>
                </c:pt>
                <c:pt idx="1">
                  <c:v>70674</c:v>
                </c:pt>
                <c:pt idx="2">
                  <c:v>77118</c:v>
                </c:pt>
                <c:pt idx="3">
                  <c:v>74509</c:v>
                </c:pt>
                <c:pt idx="4">
                  <c:v>77506</c:v>
                </c:pt>
                <c:pt idx="5">
                  <c:v>76672</c:v>
                </c:pt>
                <c:pt idx="6">
                  <c:v>79643</c:v>
                </c:pt>
                <c:pt idx="7">
                  <c:v>81447</c:v>
                </c:pt>
                <c:pt idx="8">
                  <c:v>78508</c:v>
                </c:pt>
                <c:pt idx="9">
                  <c:v>81487</c:v>
                </c:pt>
                <c:pt idx="10">
                  <c:v>77665</c:v>
                </c:pt>
                <c:pt idx="11">
                  <c:v>80835</c:v>
                </c:pt>
              </c:numCache>
            </c:numRef>
          </c:val>
          <c:extLst>
            <c:ext xmlns:c16="http://schemas.microsoft.com/office/drawing/2014/chart" uri="{C3380CC4-5D6E-409C-BE32-E72D297353CC}">
              <c16:uniqueId val="{00000002-DC74-4540-9B07-24831A008D3F}"/>
            </c:ext>
          </c:extLst>
        </c:ser>
        <c:ser>
          <c:idx val="16"/>
          <c:order val="16"/>
          <c:tx>
            <c:strRef>
              <c:f>'Systemwide charts '!$D$21</c:f>
              <c:strCache>
                <c:ptCount val="1"/>
                <c:pt idx="0">
                  <c:v>2026</c:v>
                </c:pt>
              </c:strCache>
            </c:strRef>
          </c:tx>
          <c:invertIfNegative val="0"/>
          <c:cat>
            <c:strRef>
              <c:f>'Systemwide charts '!$E$4:$P$4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'Systemwide charts '!$E$21:$P$21</c:f>
              <c:numCache>
                <c:formatCode>#,##0</c:formatCode>
                <c:ptCount val="12"/>
                <c:pt idx="0">
                  <c:v>88578</c:v>
                </c:pt>
                <c:pt idx="1">
                  <c:v>79408</c:v>
                </c:pt>
                <c:pt idx="2">
                  <c:v>88243</c:v>
                </c:pt>
                <c:pt idx="3">
                  <c:v>83828</c:v>
                </c:pt>
                <c:pt idx="4">
                  <c:v>86822</c:v>
                </c:pt>
                <c:pt idx="5">
                  <c:v>86882</c:v>
                </c:pt>
                <c:pt idx="6">
                  <c:v>89303</c:v>
                </c:pt>
              </c:numCache>
            </c:numRef>
          </c:val>
          <c:extLst>
            <c:ext xmlns:c16="http://schemas.microsoft.com/office/drawing/2014/chart" uri="{C3380CC4-5D6E-409C-BE32-E72D297353CC}">
              <c16:uniqueId val="{00000000-AF18-4402-9400-40D5785D6FA5}"/>
            </c:ext>
          </c:extLst>
        </c:ser>
        <c:dLbls>
          <c:showLegendKey val="0"/>
          <c:showVal val="0"/>
          <c:showCatName val="0"/>
          <c:showSerName val="0"/>
          <c:showPercent val="0"/>
          <c:showBubbleSize val="0"/>
        </c:dLbls>
        <c:gapWidth val="219"/>
        <c:overlap val="-27"/>
        <c:axId val="1878850160"/>
        <c:axId val="1"/>
      </c:barChart>
      <c:catAx>
        <c:axId val="1878850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8850160"/>
        <c:crosses val="autoZero"/>
        <c:crossBetween val="between"/>
      </c:valAx>
      <c:spPr>
        <a:noFill/>
        <a:ln w="25400">
          <a:noFill/>
        </a:ln>
      </c:spPr>
    </c:plotArea>
    <c:legend>
      <c:legendPos val="r"/>
      <c:layout>
        <c:manualLayout>
          <c:xMode val="edge"/>
          <c:yMode val="edge"/>
          <c:x val="4.0414262296635306E-2"/>
          <c:y val="6.9576403846380183E-2"/>
          <c:w val="0.95380706292579853"/>
          <c:h val="8.0361569153631615E-2"/>
        </c:manualLayout>
      </c:layout>
      <c:overlay val="0"/>
      <c:spPr>
        <a:noFill/>
        <a:ln w="25400">
          <a:noFill/>
        </a:ln>
      </c:spPr>
      <c:txPr>
        <a:bodyPr/>
        <a:lstStyle/>
        <a:p>
          <a:pPr>
            <a:defRPr sz="92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Calibri"/>
                <a:ea typeface="Calibri"/>
                <a:cs typeface="Calibri"/>
              </a:defRPr>
            </a:pPr>
            <a:r>
              <a:rPr lang="en-US"/>
              <a:t>Trend of Current</a:t>
            </a:r>
            <a:r>
              <a:rPr lang="en-US" baseline="0"/>
              <a:t> Average Wait period</a:t>
            </a:r>
            <a:endParaRPr lang="en-US"/>
          </a:p>
        </c:rich>
      </c:tx>
      <c:overlay val="0"/>
    </c:title>
    <c:autoTitleDeleted val="0"/>
    <c:plotArea>
      <c:layout>
        <c:manualLayout>
          <c:layoutTarget val="inner"/>
          <c:xMode val="edge"/>
          <c:yMode val="edge"/>
          <c:x val="0.10093858286369566"/>
          <c:y val="0.11445251068462441"/>
          <c:w val="0.83622264670427815"/>
          <c:h val="0.78122146496393829"/>
        </c:manualLayout>
      </c:layout>
      <c:lineChart>
        <c:grouping val="standard"/>
        <c:varyColors val="0"/>
        <c:ser>
          <c:idx val="0"/>
          <c:order val="0"/>
          <c:tx>
            <c:strRef>
              <c:f>'Wait time'!$B$4</c:f>
              <c:strCache>
                <c:ptCount val="1"/>
                <c:pt idx="0">
                  <c:v>Number of Days</c:v>
                </c:pt>
              </c:strCache>
            </c:strRef>
          </c:tx>
          <c:spPr>
            <a:ln w="25400" cap="flat" cmpd="sng" algn="ctr">
              <a:solidFill>
                <a:schemeClr val="accent5"/>
              </a:solidFill>
              <a:prstDash val="solid"/>
            </a:ln>
            <a:effectLst/>
          </c:spPr>
          <c:marker>
            <c:symbol val="none"/>
          </c:marker>
          <c:dPt>
            <c:idx val="0"/>
            <c:bubble3D val="0"/>
            <c:extLst>
              <c:ext xmlns:c16="http://schemas.microsoft.com/office/drawing/2014/chart" uri="{C3380CC4-5D6E-409C-BE32-E72D297353CC}">
                <c16:uniqueId val="{00000001-B62D-40C9-AD18-7B2797ED6066}"/>
              </c:ext>
            </c:extLst>
          </c:dPt>
          <c:dPt>
            <c:idx val="1"/>
            <c:bubble3D val="0"/>
            <c:extLst>
              <c:ext xmlns:c16="http://schemas.microsoft.com/office/drawing/2014/chart" uri="{C3380CC4-5D6E-409C-BE32-E72D297353CC}">
                <c16:uniqueId val="{00000002-B62D-40C9-AD18-7B2797ED6066}"/>
              </c:ext>
            </c:extLst>
          </c:dPt>
          <c:dPt>
            <c:idx val="2"/>
            <c:bubble3D val="0"/>
            <c:extLst>
              <c:ext xmlns:c16="http://schemas.microsoft.com/office/drawing/2014/chart" uri="{C3380CC4-5D6E-409C-BE32-E72D297353CC}">
                <c16:uniqueId val="{00000003-8461-43D3-89AB-A7714431EA84}"/>
              </c:ext>
            </c:extLst>
          </c:dPt>
          <c:dLbls>
            <c:delete val="1"/>
          </c:dLbls>
          <c:cat>
            <c:numRef>
              <c:f>'Wait time'!$A$5:$A$16</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'Wait time'!$B$5:$B$16</c:f>
              <c:numCache>
                <c:formatCode>General</c:formatCode>
                <c:ptCount val="12"/>
                <c:pt idx="0">
                  <c:v>21.24</c:v>
                </c:pt>
                <c:pt idx="1">
                  <c:v>20.47</c:v>
                </c:pt>
                <c:pt idx="2">
                  <c:v>19.95</c:v>
                </c:pt>
                <c:pt idx="3">
                  <c:v>20.73</c:v>
                </c:pt>
                <c:pt idx="4">
                  <c:v>20.92</c:v>
                </c:pt>
                <c:pt idx="5">
                  <c:v>21.95</c:v>
                </c:pt>
                <c:pt idx="6">
                  <c:v>23</c:v>
                </c:pt>
              </c:numCache>
            </c:numRef>
          </c:val>
          <c:smooth val="0"/>
          <c:extLst>
            <c:ext xmlns:c16="http://schemas.microsoft.com/office/drawing/2014/chart" uri="{C3380CC4-5D6E-409C-BE32-E72D297353CC}">
              <c16:uniqueId val="{00000000-B62D-40C9-AD18-7B2797ED6066}"/>
            </c:ext>
          </c:extLst>
        </c:ser>
        <c:dLbls>
          <c:dLblPos val="t"/>
          <c:showLegendKey val="0"/>
          <c:showVal val="1"/>
          <c:showCatName val="0"/>
          <c:showSerName val="0"/>
          <c:showPercent val="0"/>
          <c:showBubbleSize val="0"/>
        </c:dLbls>
        <c:smooth val="0"/>
        <c:axId val="1878000688"/>
        <c:axId val="1"/>
      </c:lineChart>
      <c:dateAx>
        <c:axId val="1878000688"/>
        <c:scaling>
          <c:orientation val="minMax"/>
          <c:max val="46388"/>
          <c:min val="45992"/>
        </c:scaling>
        <c:delete val="0"/>
        <c:axPos val="b"/>
        <c:numFmt formatCode="[$-409]mmm\-yy;@" sourceLinked="0"/>
        <c:majorTickMark val="out"/>
        <c:minorTickMark val="cross"/>
        <c:tickLblPos val="low"/>
        <c:spPr>
          <a:ln/>
        </c:spPr>
        <c:txPr>
          <a:bodyPr rot="0" vert="horz"/>
          <a:lstStyle/>
          <a:p>
            <a:pPr>
              <a:defRPr sz="1000" b="0" i="0" u="none" strike="noStrike" baseline="0">
                <a:solidFill>
                  <a:srgbClr val="000000"/>
                </a:solidFill>
                <a:effectLst/>
                <a:latin typeface="Calibri"/>
                <a:ea typeface="Calibri"/>
                <a:cs typeface="Calibri"/>
              </a:defRPr>
            </a:pPr>
            <a:endParaRPr lang="en-US"/>
          </a:p>
        </c:txPr>
        <c:crossAx val="1"/>
        <c:crosses val="autoZero"/>
        <c:auto val="0"/>
        <c:lblOffset val="100"/>
        <c:baseTimeUnit val="days"/>
        <c:majorUnit val="1"/>
        <c:majorTimeUnit val="months"/>
      </c:dateAx>
      <c:valAx>
        <c:axId val="1"/>
        <c:scaling>
          <c:orientation val="minMax"/>
          <c:max val="25"/>
          <c:min val="18"/>
        </c:scaling>
        <c:delete val="0"/>
        <c:axPos val="l"/>
        <c:majorGridlines/>
        <c:title>
          <c:tx>
            <c:rich>
              <a:bodyPr/>
              <a:lstStyle/>
              <a:p>
                <a:pPr>
                  <a:defRPr/>
                </a:pPr>
                <a:r>
                  <a:rPr lang="en-US" sz="1400"/>
                  <a:t>Number of Days</a:t>
                </a:r>
              </a:p>
            </c:rich>
          </c:tx>
          <c:layout>
            <c:manualLayout>
              <c:xMode val="edge"/>
              <c:yMode val="edge"/>
              <c:x val="3.9893436067272713E-2"/>
              <c:y val="0.34918786230857835"/>
            </c:manualLayout>
          </c:layout>
          <c:overlay val="0"/>
        </c:title>
        <c:numFmt formatCode="General" sourceLinked="1"/>
        <c:majorTickMark val="out"/>
        <c:minorTickMark val="none"/>
        <c:tickLblPos val="nextTo"/>
        <c:spPr>
          <a:ln/>
        </c:spPr>
        <c:txPr>
          <a:bodyPr rot="0" vert="horz"/>
          <a:lstStyle/>
          <a:p>
            <a:pPr>
              <a:defRPr sz="1000" b="0" i="0" u="none" strike="noStrike" baseline="0">
                <a:solidFill>
                  <a:srgbClr val="000000"/>
                </a:solidFill>
                <a:latin typeface="Calibri"/>
                <a:ea typeface="Calibri"/>
                <a:cs typeface="Calibri"/>
              </a:defRPr>
            </a:pPr>
            <a:endParaRPr lang="en-US"/>
          </a:p>
        </c:txPr>
        <c:crossAx val="1878000688"/>
        <c:crosses val="autoZero"/>
        <c:crossBetween val="midCat"/>
      </c:valAx>
      <c:spPr>
        <a:effectLst/>
      </c:spPr>
    </c:plotArea>
    <c:plotVisOnly val="1"/>
    <c:dispBlanksAs val="gap"/>
    <c:showDLblsOverMax val="0"/>
  </c:chart>
  <c:spPr>
    <a:ln cap="rnd">
      <a:solidFill>
        <a:schemeClr val="accent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Calibri"/>
                <a:ea typeface="Calibri"/>
                <a:cs typeface="Calibri"/>
              </a:defRPr>
            </a:pPr>
            <a:r>
              <a:rPr lang="en-US"/>
              <a:t>Current Average Wait</a:t>
            </a:r>
            <a:r>
              <a:rPr lang="en-US" baseline="0"/>
              <a:t> Period</a:t>
            </a:r>
            <a:r>
              <a:rPr lang="en-US"/>
              <a:t> Comparing Months</a:t>
            </a:r>
          </a:p>
        </c:rich>
      </c:tx>
      <c:overlay val="0"/>
      <c:spPr>
        <a:noFill/>
        <a:ln w="25400">
          <a:noFill/>
        </a:ln>
      </c:spPr>
    </c:title>
    <c:autoTitleDeleted val="0"/>
    <c:plotArea>
      <c:layout>
        <c:manualLayout>
          <c:layoutTarget val="inner"/>
          <c:xMode val="edge"/>
          <c:yMode val="edge"/>
          <c:x val="6.5670921098761575E-2"/>
          <c:y val="0.1599585702011464"/>
          <c:w val="0.9066619125439509"/>
          <c:h val="0.75795970757823916"/>
        </c:manualLayout>
      </c:layout>
      <c:barChart>
        <c:barDir val="col"/>
        <c:grouping val="clustered"/>
        <c:varyColors val="0"/>
        <c:ser>
          <c:idx val="16"/>
          <c:order val="0"/>
          <c:tx>
            <c:strRef>
              <c:f>'Wait time'!$D$5</c:f>
              <c:strCache>
                <c:ptCount val="1"/>
                <c:pt idx="0">
                  <c:v>2026</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'Wait time'!$E$4:$P$4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'Wait time'!$E$5:$P$5</c:f>
              <c:numCache>
                <c:formatCode>General</c:formatCode>
                <c:ptCount val="12"/>
                <c:pt idx="0">
                  <c:v>21.24</c:v>
                </c:pt>
                <c:pt idx="1">
                  <c:v>20.47</c:v>
                </c:pt>
                <c:pt idx="2">
                  <c:v>19.95</c:v>
                </c:pt>
                <c:pt idx="3">
                  <c:v>20.73</c:v>
                </c:pt>
                <c:pt idx="4">
                  <c:v>20.92</c:v>
                </c:pt>
                <c:pt idx="5">
                  <c:v>21.95</c:v>
                </c:pt>
                <c:pt idx="6">
                  <c:v>23</c:v>
                </c:pt>
              </c:numCache>
            </c:numRef>
          </c:val>
          <c:extLst>
            <c:ext xmlns:c16="http://schemas.microsoft.com/office/drawing/2014/chart" uri="{C3380CC4-5D6E-409C-BE32-E72D297353CC}">
              <c16:uniqueId val="{00000010-CBEB-4025-8CFA-59821CB87BA0}"/>
            </c:ext>
          </c:extLst>
        </c:ser>
        <c:dLbls>
          <c:dLblPos val="outEnd"/>
          <c:showLegendKey val="0"/>
          <c:showVal val="1"/>
          <c:showCatName val="0"/>
          <c:showSerName val="0"/>
          <c:showPercent val="0"/>
          <c:showBubbleSize val="0"/>
        </c:dLbls>
        <c:gapWidth val="219"/>
        <c:overlap val="-27"/>
        <c:axId val="1878850160"/>
        <c:axId val="1"/>
      </c:barChart>
      <c:catAx>
        <c:axId val="1878850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max val="25"/>
          <c:min val="18"/>
        </c:scaling>
        <c:delete val="0"/>
        <c:axPos val="l"/>
        <c:majorGridlines>
          <c:spPr>
            <a:ln w="9525" cap="flat" cmpd="sng" algn="ctr">
              <a:solidFill>
                <a:schemeClr val="tx1">
                  <a:lumMod val="15000"/>
                  <a:lumOff val="85000"/>
                </a:schemeClr>
              </a:solidFill>
              <a:round/>
            </a:ln>
            <a:effectLst/>
          </c:spPr>
        </c:majorGridlines>
        <c:title>
          <c:tx>
            <c:rich>
              <a:bodyPr/>
              <a:lstStyle/>
              <a:p>
                <a:pPr>
                  <a:defRPr sz="1200"/>
                </a:pPr>
                <a:r>
                  <a:rPr lang="en-US" sz="1400"/>
                  <a:t>Number</a:t>
                </a:r>
                <a:r>
                  <a:rPr lang="en-US" sz="1400" baseline="0"/>
                  <a:t> of days</a:t>
                </a:r>
                <a:endParaRPr lang="en-US" sz="1400"/>
              </a:p>
            </c:rich>
          </c:tx>
          <c:layout>
            <c:manualLayout>
              <c:xMode val="edge"/>
              <c:yMode val="edge"/>
              <c:x val="1.5327553369908185E-2"/>
              <c:y val="0.39621058578440027"/>
            </c:manualLayout>
          </c:layout>
          <c:overlay val="0"/>
        </c:title>
        <c:numFmt formatCode="General"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8850160"/>
        <c:crosses val="autoZero"/>
        <c:crossBetween val="between"/>
      </c:valAx>
      <c:spPr>
        <a:noFill/>
        <a:ln w="25400">
          <a:noFill/>
        </a:ln>
      </c:spPr>
    </c:plotArea>
    <c:legend>
      <c:legendPos val="r"/>
      <c:layout>
        <c:manualLayout>
          <c:xMode val="edge"/>
          <c:yMode val="edge"/>
          <c:x val="4.0414262296635306E-2"/>
          <c:y val="6.9576403846380183E-2"/>
          <c:w val="0.95380706292579853"/>
          <c:h val="8.0361569153631615E-2"/>
        </c:manualLayout>
      </c:layout>
      <c:overlay val="0"/>
      <c:spPr>
        <a:noFill/>
        <a:ln w="25400">
          <a:noFill/>
        </a:ln>
      </c:spPr>
      <c:txPr>
        <a:bodyPr/>
        <a:lstStyle/>
        <a:p>
          <a:pPr>
            <a:defRPr sz="92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accent1">
          <a:alpha val="98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66675</xdr:rowOff>
    </xdr:from>
    <xdr:to>
      <xdr:col>20</xdr:col>
      <xdr:colOff>257175</xdr:colOff>
      <xdr:row>0</xdr:row>
      <xdr:rowOff>3838575</xdr:rowOff>
    </xdr:to>
    <xdr:graphicFrame macro="">
      <xdr:nvGraphicFramePr>
        <xdr:cNvPr id="4915262" name="Chart 3" descr="Monthly checkouts represented as a line graph">
          <a:extLst>
            <a:ext uri="{FF2B5EF4-FFF2-40B4-BE49-F238E27FC236}">
              <a16:creationId xmlns:a16="http://schemas.microsoft.com/office/drawing/2014/main" id="{DD970DE2-8C28-BFB8-86E8-DE571405F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190500</xdr:colOff>
      <xdr:row>1</xdr:row>
      <xdr:rowOff>333375</xdr:rowOff>
    </xdr:from>
    <xdr:to>
      <xdr:col>20</xdr:col>
      <xdr:colOff>247650</xdr:colOff>
      <xdr:row>1</xdr:row>
      <xdr:rowOff>4581525</xdr:rowOff>
    </xdr:to>
    <xdr:graphicFrame macro="">
      <xdr:nvGraphicFramePr>
        <xdr:cNvPr id="4915263" name="Chart 1" descr="Monthly totals represented as a bar graph.">
          <a:extLst>
            <a:ext uri="{FF2B5EF4-FFF2-40B4-BE49-F238E27FC236}">
              <a16:creationId xmlns:a16="http://schemas.microsoft.com/office/drawing/2014/main" id="{9EF3A655-12DD-A301-4748-FB32F51840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0</xdr:rowOff>
    </xdr:from>
    <xdr:to>
      <xdr:col>20</xdr:col>
      <xdr:colOff>209550</xdr:colOff>
      <xdr:row>0</xdr:row>
      <xdr:rowOff>3971925</xdr:rowOff>
    </xdr:to>
    <xdr:graphicFrame macro="">
      <xdr:nvGraphicFramePr>
        <xdr:cNvPr id="2" name="Chart 3" descr="Average wait period represented as a line graph">
          <a:extLst>
            <a:ext uri="{FF2B5EF4-FFF2-40B4-BE49-F238E27FC236}">
              <a16:creationId xmlns:a16="http://schemas.microsoft.com/office/drawing/2014/main" id="{3673960D-6A2B-4663-9C82-5C994EF19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190500</xdr:colOff>
      <xdr:row>1</xdr:row>
      <xdr:rowOff>333375</xdr:rowOff>
    </xdr:from>
    <xdr:to>
      <xdr:col>20</xdr:col>
      <xdr:colOff>247650</xdr:colOff>
      <xdr:row>1</xdr:row>
      <xdr:rowOff>4581525</xdr:rowOff>
    </xdr:to>
    <xdr:graphicFrame macro="">
      <xdr:nvGraphicFramePr>
        <xdr:cNvPr id="3" name="Chart 1" descr="Average wait period represented as a bar graph.">
          <a:extLst>
            <a:ext uri="{FF2B5EF4-FFF2-40B4-BE49-F238E27FC236}">
              <a16:creationId xmlns:a16="http://schemas.microsoft.com/office/drawing/2014/main" id="{743697A4-2D9C-4BD9-BE08-7E05725B8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staging.midhudson.org/member-resources/knowledge-base/eresources/overdrive/overdrive-monthly-spending/"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X105"/>
  <sheetViews>
    <sheetView tabSelected="1" zoomScaleNormal="100" workbookViewId="0">
      <pane xSplit="1" topLeftCell="R1" activePane="topRight" state="frozen"/>
      <selection pane="topRight"/>
    </sheetView>
  </sheetViews>
  <sheetFormatPr defaultRowHeight="15" x14ac:dyDescent="0.25"/>
  <cols>
    <col min="1" max="1" width="52.140625" customWidth="1"/>
    <col min="2" max="6" width="9.140625" style="2" customWidth="1"/>
    <col min="7" max="7" width="9.140625" style="7" customWidth="1"/>
    <col min="8" max="8" width="8.7109375" style="7" customWidth="1"/>
    <col min="9" max="9" width="8.7109375" style="2" customWidth="1"/>
    <col min="10" max="17" width="9.140625" customWidth="1"/>
  </cols>
  <sheetData>
    <row r="1" spans="1:24" ht="94.5" x14ac:dyDescent="0.5">
      <c r="A1" s="9" t="s">
        <v>0</v>
      </c>
      <c r="B1" s="10" t="s">
        <v>1</v>
      </c>
      <c r="C1" s="10" t="s">
        <v>2</v>
      </c>
      <c r="D1" s="10" t="s">
        <v>3</v>
      </c>
      <c r="E1" s="10" t="s">
        <v>4</v>
      </c>
      <c r="F1" s="10" t="s">
        <v>5</v>
      </c>
      <c r="G1" s="10" t="s">
        <v>6</v>
      </c>
      <c r="H1" s="10" t="s">
        <v>7</v>
      </c>
      <c r="I1" s="11" t="s">
        <v>8</v>
      </c>
      <c r="J1" s="11" t="s">
        <v>9</v>
      </c>
      <c r="K1" s="11" t="s">
        <v>10</v>
      </c>
      <c r="L1" s="11" t="s">
        <v>11</v>
      </c>
      <c r="M1" s="11" t="s">
        <v>12</v>
      </c>
      <c r="N1" s="11" t="s">
        <v>13</v>
      </c>
      <c r="O1" s="11" t="s">
        <v>181</v>
      </c>
      <c r="P1" s="11" t="s">
        <v>202</v>
      </c>
      <c r="Q1" s="11" t="s">
        <v>223</v>
      </c>
      <c r="R1" s="10" t="s">
        <v>245</v>
      </c>
      <c r="S1" s="10" t="s">
        <v>248</v>
      </c>
      <c r="T1" s="10" t="s">
        <v>262</v>
      </c>
      <c r="U1" s="10" t="s">
        <v>269</v>
      </c>
      <c r="V1" s="10" t="s">
        <v>295</v>
      </c>
      <c r="W1" s="10" t="s">
        <v>300</v>
      </c>
      <c r="X1" s="10" t="s">
        <v>309</v>
      </c>
    </row>
    <row r="2" spans="1:24" x14ac:dyDescent="0.25">
      <c r="A2" t="s">
        <v>14</v>
      </c>
      <c r="B2" s="2">
        <v>8</v>
      </c>
      <c r="C2" s="2">
        <v>181</v>
      </c>
      <c r="D2" s="2">
        <v>640</v>
      </c>
      <c r="E2" s="7">
        <v>1112</v>
      </c>
      <c r="F2" s="2">
        <v>1118</v>
      </c>
      <c r="G2" s="7">
        <v>1664</v>
      </c>
      <c r="H2" s="2">
        <v>1919</v>
      </c>
      <c r="I2" s="2">
        <v>2894</v>
      </c>
      <c r="J2" s="2">
        <v>3184</v>
      </c>
      <c r="K2">
        <v>2510</v>
      </c>
      <c r="L2">
        <v>3491</v>
      </c>
      <c r="M2">
        <v>2999</v>
      </c>
      <c r="N2">
        <v>2649</v>
      </c>
      <c r="O2">
        <v>3069</v>
      </c>
      <c r="P2">
        <v>3063</v>
      </c>
      <c r="Q2">
        <v>3078</v>
      </c>
      <c r="R2">
        <v>274</v>
      </c>
      <c r="S2">
        <v>236</v>
      </c>
      <c r="T2">
        <v>309</v>
      </c>
      <c r="U2">
        <v>260</v>
      </c>
      <c r="V2">
        <v>275</v>
      </c>
      <c r="W2">
        <v>251</v>
      </c>
      <c r="X2">
        <v>296</v>
      </c>
    </row>
    <row r="3" spans="1:24" x14ac:dyDescent="0.25">
      <c r="A3" t="s">
        <v>15</v>
      </c>
      <c r="B3" s="2">
        <v>0</v>
      </c>
      <c r="C3" s="2">
        <v>14</v>
      </c>
      <c r="D3" s="2">
        <v>87</v>
      </c>
      <c r="E3" s="7">
        <v>379</v>
      </c>
      <c r="F3" s="2">
        <v>449</v>
      </c>
      <c r="G3" s="7">
        <v>762</v>
      </c>
      <c r="H3" s="2">
        <v>588</v>
      </c>
      <c r="I3" s="2">
        <v>504</v>
      </c>
      <c r="J3">
        <v>633</v>
      </c>
      <c r="K3">
        <v>750</v>
      </c>
      <c r="L3">
        <v>1071</v>
      </c>
      <c r="M3">
        <v>1195</v>
      </c>
      <c r="N3">
        <v>1261</v>
      </c>
      <c r="O3">
        <v>1293</v>
      </c>
      <c r="P3">
        <v>1391</v>
      </c>
      <c r="Q3">
        <v>1591</v>
      </c>
      <c r="R3">
        <v>111</v>
      </c>
      <c r="S3">
        <v>110</v>
      </c>
      <c r="T3">
        <v>102</v>
      </c>
      <c r="U3">
        <v>132</v>
      </c>
      <c r="V3">
        <v>149</v>
      </c>
      <c r="W3">
        <v>135</v>
      </c>
      <c r="X3">
        <v>132</v>
      </c>
    </row>
    <row r="4" spans="1:24" x14ac:dyDescent="0.25">
      <c r="A4" t="s">
        <v>16</v>
      </c>
      <c r="B4" s="2">
        <v>17</v>
      </c>
      <c r="C4" s="2">
        <v>458</v>
      </c>
      <c r="D4" s="2">
        <v>1895</v>
      </c>
      <c r="E4" s="7">
        <v>2854</v>
      </c>
      <c r="F4" s="2">
        <v>4589</v>
      </c>
      <c r="G4" s="7">
        <v>4632</v>
      </c>
      <c r="H4" s="2">
        <v>5305</v>
      </c>
      <c r="I4" s="2">
        <v>5072</v>
      </c>
      <c r="J4" s="2">
        <v>5223</v>
      </c>
      <c r="K4">
        <v>6364</v>
      </c>
      <c r="L4">
        <v>7672</v>
      </c>
      <c r="M4">
        <v>6804</v>
      </c>
      <c r="N4">
        <v>6150</v>
      </c>
      <c r="O4">
        <v>7080</v>
      </c>
      <c r="P4">
        <v>7243</v>
      </c>
      <c r="Q4">
        <v>7232</v>
      </c>
      <c r="R4">
        <v>671</v>
      </c>
      <c r="S4">
        <v>589</v>
      </c>
      <c r="T4">
        <v>563</v>
      </c>
      <c r="U4">
        <v>558</v>
      </c>
      <c r="V4">
        <v>622</v>
      </c>
      <c r="W4">
        <v>633</v>
      </c>
      <c r="X4">
        <v>674</v>
      </c>
    </row>
    <row r="5" spans="1:24" x14ac:dyDescent="0.25">
      <c r="A5" t="s">
        <v>17</v>
      </c>
      <c r="B5" s="2">
        <v>10</v>
      </c>
      <c r="C5" s="2">
        <v>515</v>
      </c>
      <c r="D5" s="2">
        <v>1241</v>
      </c>
      <c r="E5" s="7">
        <v>2113</v>
      </c>
      <c r="F5" s="2">
        <v>2558</v>
      </c>
      <c r="G5" s="7">
        <v>3201</v>
      </c>
      <c r="H5" s="2">
        <v>3345</v>
      </c>
      <c r="I5" s="2">
        <v>3455</v>
      </c>
      <c r="J5" s="2">
        <v>4061</v>
      </c>
      <c r="K5">
        <v>4329</v>
      </c>
      <c r="L5">
        <v>6596</v>
      </c>
      <c r="M5">
        <v>5754</v>
      </c>
      <c r="N5">
        <v>6345</v>
      </c>
      <c r="O5">
        <v>6953</v>
      </c>
      <c r="P5">
        <v>6263</v>
      </c>
      <c r="Q5">
        <v>6375</v>
      </c>
      <c r="R5">
        <v>576</v>
      </c>
      <c r="S5">
        <v>489</v>
      </c>
      <c r="T5">
        <v>472</v>
      </c>
      <c r="U5">
        <v>457</v>
      </c>
      <c r="V5">
        <v>550</v>
      </c>
      <c r="W5">
        <v>460</v>
      </c>
      <c r="X5">
        <v>589</v>
      </c>
    </row>
    <row r="6" spans="1:24" x14ac:dyDescent="0.25">
      <c r="A6" t="s">
        <v>18</v>
      </c>
      <c r="B6" s="2">
        <v>28</v>
      </c>
      <c r="C6" s="2">
        <v>458</v>
      </c>
      <c r="D6" s="2">
        <v>1568</v>
      </c>
      <c r="E6" s="7">
        <v>2912</v>
      </c>
      <c r="F6" s="2">
        <v>3059</v>
      </c>
      <c r="G6" s="7">
        <v>3388</v>
      </c>
      <c r="H6" s="2">
        <v>3889</v>
      </c>
      <c r="I6" s="2">
        <v>4418</v>
      </c>
      <c r="J6" s="2">
        <v>4672</v>
      </c>
      <c r="K6">
        <v>5317</v>
      </c>
      <c r="L6">
        <v>7469</v>
      </c>
      <c r="M6">
        <v>7656</v>
      </c>
      <c r="N6">
        <v>8380</v>
      </c>
      <c r="O6">
        <v>8967</v>
      </c>
      <c r="P6">
        <v>8609</v>
      </c>
      <c r="Q6">
        <v>8161</v>
      </c>
      <c r="R6">
        <v>730</v>
      </c>
      <c r="S6">
        <v>642</v>
      </c>
      <c r="T6">
        <v>725</v>
      </c>
      <c r="U6">
        <v>637</v>
      </c>
      <c r="V6">
        <v>745</v>
      </c>
      <c r="W6">
        <v>688</v>
      </c>
      <c r="X6">
        <v>856</v>
      </c>
    </row>
    <row r="7" spans="1:24" x14ac:dyDescent="0.25">
      <c r="A7" t="s">
        <v>19</v>
      </c>
      <c r="B7" s="2">
        <v>5</v>
      </c>
      <c r="C7" s="2">
        <v>114</v>
      </c>
      <c r="D7" s="2">
        <v>483</v>
      </c>
      <c r="E7" s="7">
        <v>1086</v>
      </c>
      <c r="F7" s="2">
        <v>1400</v>
      </c>
      <c r="G7" s="7">
        <v>1411</v>
      </c>
      <c r="H7" s="2">
        <v>1339</v>
      </c>
      <c r="I7" s="2">
        <v>1251</v>
      </c>
      <c r="J7" s="2">
        <v>1245</v>
      </c>
      <c r="K7">
        <v>1383</v>
      </c>
      <c r="L7">
        <v>1985</v>
      </c>
      <c r="M7">
        <v>2198</v>
      </c>
      <c r="N7">
        <v>2219</v>
      </c>
      <c r="O7">
        <v>1797</v>
      </c>
      <c r="P7">
        <v>2330</v>
      </c>
      <c r="Q7">
        <v>2572</v>
      </c>
      <c r="R7">
        <v>327</v>
      </c>
      <c r="S7">
        <v>214</v>
      </c>
      <c r="T7">
        <v>231</v>
      </c>
      <c r="U7">
        <v>214</v>
      </c>
      <c r="V7">
        <v>206</v>
      </c>
      <c r="W7">
        <v>233</v>
      </c>
      <c r="X7">
        <v>259</v>
      </c>
    </row>
    <row r="8" spans="1:24" x14ac:dyDescent="0.25">
      <c r="A8" t="s">
        <v>20</v>
      </c>
      <c r="B8" s="2">
        <v>0</v>
      </c>
      <c r="C8" s="2">
        <v>22</v>
      </c>
      <c r="D8" s="2">
        <v>54</v>
      </c>
      <c r="E8" s="7">
        <v>90</v>
      </c>
      <c r="F8" s="2">
        <v>68</v>
      </c>
      <c r="G8" s="7">
        <v>150</v>
      </c>
      <c r="H8" s="2">
        <v>82</v>
      </c>
      <c r="I8" s="2">
        <v>117</v>
      </c>
      <c r="J8">
        <v>130</v>
      </c>
      <c r="K8">
        <v>158</v>
      </c>
      <c r="L8">
        <v>365</v>
      </c>
      <c r="M8">
        <v>444</v>
      </c>
      <c r="N8">
        <v>462</v>
      </c>
      <c r="O8">
        <v>370</v>
      </c>
      <c r="P8">
        <v>508</v>
      </c>
      <c r="Q8">
        <v>428</v>
      </c>
      <c r="R8">
        <v>44</v>
      </c>
      <c r="S8">
        <v>31</v>
      </c>
      <c r="T8">
        <v>37</v>
      </c>
      <c r="U8">
        <v>28</v>
      </c>
      <c r="V8">
        <v>32</v>
      </c>
      <c r="W8">
        <v>41</v>
      </c>
      <c r="X8">
        <v>43</v>
      </c>
    </row>
    <row r="9" spans="1:24" x14ac:dyDescent="0.25">
      <c r="A9" t="s">
        <v>21</v>
      </c>
      <c r="B9" s="2">
        <v>15</v>
      </c>
      <c r="C9" s="2">
        <v>257</v>
      </c>
      <c r="D9" s="2">
        <v>753</v>
      </c>
      <c r="E9" s="7">
        <v>1297</v>
      </c>
      <c r="F9" s="2">
        <v>1976</v>
      </c>
      <c r="G9" s="7">
        <v>2097</v>
      </c>
      <c r="H9" s="2">
        <v>2838</v>
      </c>
      <c r="I9" s="2">
        <v>2957</v>
      </c>
      <c r="J9" s="2">
        <v>3095</v>
      </c>
      <c r="K9">
        <v>3076</v>
      </c>
      <c r="L9">
        <v>4289</v>
      </c>
      <c r="M9">
        <v>4457</v>
      </c>
      <c r="N9">
        <v>4809</v>
      </c>
      <c r="O9">
        <v>4677</v>
      </c>
      <c r="P9">
        <v>4925</v>
      </c>
      <c r="Q9">
        <v>4620</v>
      </c>
      <c r="R9">
        <v>401</v>
      </c>
      <c r="S9">
        <v>384</v>
      </c>
      <c r="T9">
        <v>409</v>
      </c>
      <c r="U9">
        <v>422</v>
      </c>
      <c r="V9">
        <v>402</v>
      </c>
      <c r="W9">
        <v>425</v>
      </c>
      <c r="X9">
        <v>453</v>
      </c>
    </row>
    <row r="10" spans="1:24" x14ac:dyDescent="0.25">
      <c r="A10" t="s">
        <v>22</v>
      </c>
      <c r="B10" s="2">
        <v>7</v>
      </c>
      <c r="C10" s="2">
        <v>253</v>
      </c>
      <c r="D10" s="2">
        <v>1058</v>
      </c>
      <c r="E10" s="7">
        <v>1732</v>
      </c>
      <c r="F10" s="2">
        <v>2329</v>
      </c>
      <c r="G10" s="7">
        <v>2406</v>
      </c>
      <c r="H10" s="2">
        <v>3338</v>
      </c>
      <c r="I10" s="2">
        <v>3527</v>
      </c>
      <c r="J10" s="2">
        <v>3829</v>
      </c>
      <c r="K10">
        <v>4593</v>
      </c>
      <c r="L10">
        <v>7211</v>
      </c>
      <c r="M10">
        <v>7417</v>
      </c>
      <c r="N10">
        <v>7227</v>
      </c>
      <c r="O10">
        <v>7090</v>
      </c>
      <c r="P10">
        <v>6306</v>
      </c>
      <c r="Q10">
        <v>6174</v>
      </c>
      <c r="R10">
        <v>559</v>
      </c>
      <c r="S10">
        <v>499</v>
      </c>
      <c r="T10">
        <v>475</v>
      </c>
      <c r="U10">
        <v>492</v>
      </c>
      <c r="V10">
        <v>502</v>
      </c>
      <c r="W10">
        <v>508</v>
      </c>
      <c r="X10">
        <v>518</v>
      </c>
    </row>
    <row r="11" spans="1:24" x14ac:dyDescent="0.25">
      <c r="A11" t="s">
        <v>23</v>
      </c>
      <c r="B11" s="2">
        <v>1</v>
      </c>
      <c r="C11" s="2">
        <v>83</v>
      </c>
      <c r="D11" s="2">
        <v>257</v>
      </c>
      <c r="E11" s="7">
        <v>462</v>
      </c>
      <c r="F11" s="2">
        <v>468</v>
      </c>
      <c r="G11" s="7">
        <v>462</v>
      </c>
      <c r="H11" s="2">
        <v>942</v>
      </c>
      <c r="I11" s="2">
        <v>681</v>
      </c>
      <c r="J11">
        <v>780</v>
      </c>
      <c r="K11">
        <v>1387</v>
      </c>
      <c r="L11">
        <v>2473</v>
      </c>
      <c r="M11">
        <v>2319</v>
      </c>
      <c r="N11">
        <v>2521</v>
      </c>
      <c r="O11">
        <v>2610</v>
      </c>
      <c r="P11">
        <v>2769</v>
      </c>
      <c r="Q11">
        <v>2690</v>
      </c>
      <c r="R11">
        <v>236</v>
      </c>
      <c r="S11">
        <v>195</v>
      </c>
      <c r="T11">
        <v>252</v>
      </c>
      <c r="U11">
        <v>191</v>
      </c>
      <c r="V11">
        <v>179</v>
      </c>
      <c r="W11">
        <v>187</v>
      </c>
      <c r="X11">
        <v>246</v>
      </c>
    </row>
    <row r="12" spans="1:24" x14ac:dyDescent="0.25">
      <c r="A12" t="s">
        <v>24</v>
      </c>
      <c r="B12" s="2">
        <v>9</v>
      </c>
      <c r="C12" s="2">
        <v>206</v>
      </c>
      <c r="D12" s="2">
        <v>1029</v>
      </c>
      <c r="E12" s="7">
        <v>1479</v>
      </c>
      <c r="F12" s="2">
        <v>1595</v>
      </c>
      <c r="G12" s="7">
        <v>1733</v>
      </c>
      <c r="H12" s="2">
        <v>1778</v>
      </c>
      <c r="I12" s="2">
        <v>1997</v>
      </c>
      <c r="J12" s="2">
        <v>2059</v>
      </c>
      <c r="K12">
        <v>2303</v>
      </c>
      <c r="L12">
        <v>2896</v>
      </c>
      <c r="M12">
        <v>2629</v>
      </c>
      <c r="N12">
        <v>2742</v>
      </c>
      <c r="O12">
        <v>2599</v>
      </c>
      <c r="P12">
        <v>2983</v>
      </c>
      <c r="Q12">
        <v>2915</v>
      </c>
      <c r="R12">
        <v>302</v>
      </c>
      <c r="S12">
        <v>274</v>
      </c>
      <c r="T12">
        <v>295</v>
      </c>
      <c r="U12">
        <v>258</v>
      </c>
      <c r="V12">
        <v>264</v>
      </c>
      <c r="W12">
        <v>287</v>
      </c>
      <c r="X12">
        <v>364</v>
      </c>
    </row>
    <row r="13" spans="1:24" x14ac:dyDescent="0.25">
      <c r="A13" t="s">
        <v>25</v>
      </c>
      <c r="B13" s="2">
        <v>2</v>
      </c>
      <c r="C13" s="2">
        <v>55</v>
      </c>
      <c r="D13" s="2">
        <v>322</v>
      </c>
      <c r="E13" s="7">
        <v>545</v>
      </c>
      <c r="F13" s="2">
        <v>1076</v>
      </c>
      <c r="G13" s="7">
        <v>1186</v>
      </c>
      <c r="H13" s="2">
        <v>1433</v>
      </c>
      <c r="I13" s="2">
        <v>1201</v>
      </c>
      <c r="J13" s="2">
        <v>1272</v>
      </c>
      <c r="K13">
        <v>1364</v>
      </c>
      <c r="L13">
        <v>1937</v>
      </c>
      <c r="M13">
        <v>2121</v>
      </c>
      <c r="N13">
        <v>2224</v>
      </c>
      <c r="O13">
        <v>2086</v>
      </c>
      <c r="P13">
        <v>2605</v>
      </c>
      <c r="Q13">
        <v>2679</v>
      </c>
      <c r="R13">
        <v>238</v>
      </c>
      <c r="S13">
        <v>197</v>
      </c>
      <c r="T13">
        <v>212</v>
      </c>
      <c r="U13">
        <v>192</v>
      </c>
      <c r="V13">
        <v>190</v>
      </c>
      <c r="W13">
        <v>192</v>
      </c>
      <c r="X13">
        <v>238</v>
      </c>
    </row>
    <row r="14" spans="1:24" x14ac:dyDescent="0.25">
      <c r="A14" t="s">
        <v>26</v>
      </c>
      <c r="B14" s="2">
        <v>3</v>
      </c>
      <c r="C14" s="2">
        <v>174</v>
      </c>
      <c r="D14" s="2">
        <v>884</v>
      </c>
      <c r="E14" s="7">
        <v>1335</v>
      </c>
      <c r="F14" s="2">
        <v>1673</v>
      </c>
      <c r="G14" s="7">
        <v>1551</v>
      </c>
      <c r="H14" s="2">
        <v>1846</v>
      </c>
      <c r="I14" s="2">
        <v>1756</v>
      </c>
      <c r="J14" s="2">
        <v>2157</v>
      </c>
      <c r="K14">
        <v>2790</v>
      </c>
      <c r="L14">
        <v>3035</v>
      </c>
      <c r="M14">
        <v>3167</v>
      </c>
      <c r="N14">
        <v>2956</v>
      </c>
      <c r="O14">
        <v>3043</v>
      </c>
      <c r="P14">
        <v>2638</v>
      </c>
      <c r="Q14">
        <v>2504</v>
      </c>
      <c r="R14">
        <v>252</v>
      </c>
      <c r="S14">
        <v>192</v>
      </c>
      <c r="T14">
        <v>206</v>
      </c>
      <c r="U14">
        <v>198</v>
      </c>
      <c r="V14">
        <v>202</v>
      </c>
      <c r="W14">
        <v>191</v>
      </c>
      <c r="X14">
        <v>226</v>
      </c>
    </row>
    <row r="15" spans="1:24" x14ac:dyDescent="0.25">
      <c r="A15" t="s">
        <v>27</v>
      </c>
      <c r="B15" s="2">
        <v>73</v>
      </c>
      <c r="C15" s="2">
        <v>1173</v>
      </c>
      <c r="D15" s="2">
        <v>4006</v>
      </c>
      <c r="E15" s="7">
        <v>5574</v>
      </c>
      <c r="F15" s="2">
        <v>7418</v>
      </c>
      <c r="G15" s="7">
        <v>8189</v>
      </c>
      <c r="H15" s="2">
        <v>9789</v>
      </c>
      <c r="I15" s="2">
        <v>10490</v>
      </c>
      <c r="J15" s="2">
        <v>11535</v>
      </c>
      <c r="K15">
        <v>11450</v>
      </c>
      <c r="L15">
        <v>17475</v>
      </c>
      <c r="M15">
        <v>15818</v>
      </c>
      <c r="N15">
        <v>14092</v>
      </c>
      <c r="O15">
        <v>13536</v>
      </c>
      <c r="P15">
        <v>14583</v>
      </c>
      <c r="Q15">
        <v>15558</v>
      </c>
      <c r="R15">
        <v>1405</v>
      </c>
      <c r="S15">
        <v>1152</v>
      </c>
      <c r="T15">
        <v>1248</v>
      </c>
      <c r="U15">
        <v>1203</v>
      </c>
      <c r="V15">
        <v>1294</v>
      </c>
      <c r="W15">
        <v>1297</v>
      </c>
      <c r="X15">
        <v>1461</v>
      </c>
    </row>
    <row r="16" spans="1:24" x14ac:dyDescent="0.25">
      <c r="A16" t="s">
        <v>28</v>
      </c>
      <c r="B16" s="2">
        <v>7</v>
      </c>
      <c r="C16" s="2">
        <v>225</v>
      </c>
      <c r="D16" s="2">
        <v>982</v>
      </c>
      <c r="E16" s="7">
        <v>1708</v>
      </c>
      <c r="F16" s="2">
        <v>2143</v>
      </c>
      <c r="G16" s="7">
        <v>2121</v>
      </c>
      <c r="H16" s="2">
        <v>2323</v>
      </c>
      <c r="I16" s="2">
        <v>2956</v>
      </c>
      <c r="J16" s="2">
        <v>3034</v>
      </c>
      <c r="K16">
        <v>4508</v>
      </c>
      <c r="L16">
        <v>7145</v>
      </c>
      <c r="M16">
        <v>6845</v>
      </c>
      <c r="N16">
        <v>7038</v>
      </c>
      <c r="O16">
        <v>7022</v>
      </c>
      <c r="P16">
        <v>7157</v>
      </c>
      <c r="Q16">
        <v>8993</v>
      </c>
      <c r="R16">
        <v>793</v>
      </c>
      <c r="S16">
        <v>658</v>
      </c>
      <c r="T16">
        <v>705</v>
      </c>
      <c r="U16">
        <v>719</v>
      </c>
      <c r="V16">
        <v>710</v>
      </c>
      <c r="W16">
        <v>674</v>
      </c>
      <c r="X16">
        <v>790</v>
      </c>
    </row>
    <row r="17" spans="1:24" x14ac:dyDescent="0.25">
      <c r="A17" t="s">
        <v>29</v>
      </c>
      <c r="B17" s="2">
        <v>6</v>
      </c>
      <c r="C17" s="2">
        <v>175</v>
      </c>
      <c r="D17" s="2">
        <v>699</v>
      </c>
      <c r="E17" s="7">
        <v>675</v>
      </c>
      <c r="F17" s="2">
        <v>856</v>
      </c>
      <c r="G17" s="7">
        <v>934</v>
      </c>
      <c r="H17" s="2">
        <v>726</v>
      </c>
      <c r="I17" s="2">
        <v>1464</v>
      </c>
      <c r="J17" s="2">
        <v>1580</v>
      </c>
      <c r="K17">
        <v>1768</v>
      </c>
      <c r="L17">
        <v>2045</v>
      </c>
      <c r="M17">
        <v>3104</v>
      </c>
      <c r="N17">
        <v>1890</v>
      </c>
      <c r="O17">
        <v>2023</v>
      </c>
      <c r="P17">
        <v>2059</v>
      </c>
      <c r="Q17">
        <v>1998</v>
      </c>
      <c r="R17">
        <v>227</v>
      </c>
      <c r="S17">
        <v>144</v>
      </c>
      <c r="T17">
        <v>192</v>
      </c>
      <c r="U17">
        <v>192</v>
      </c>
      <c r="V17">
        <v>189</v>
      </c>
      <c r="W17">
        <v>172</v>
      </c>
      <c r="X17">
        <v>209</v>
      </c>
    </row>
    <row r="18" spans="1:24" x14ac:dyDescent="0.25">
      <c r="A18" t="s">
        <v>30</v>
      </c>
      <c r="B18" s="2">
        <v>9</v>
      </c>
      <c r="C18" s="2">
        <v>357</v>
      </c>
      <c r="D18" s="2">
        <v>838</v>
      </c>
      <c r="E18" s="7">
        <v>1176</v>
      </c>
      <c r="F18" s="2">
        <v>1619</v>
      </c>
      <c r="G18" s="7">
        <v>1841</v>
      </c>
      <c r="H18" s="2">
        <v>1940</v>
      </c>
      <c r="I18" s="2">
        <v>1878</v>
      </c>
      <c r="J18" s="2">
        <v>2585</v>
      </c>
      <c r="K18">
        <v>2733</v>
      </c>
      <c r="L18">
        <v>3431</v>
      </c>
      <c r="M18">
        <v>3247</v>
      </c>
      <c r="N18">
        <v>3432</v>
      </c>
      <c r="O18">
        <v>3383</v>
      </c>
      <c r="P18">
        <v>3185</v>
      </c>
      <c r="Q18">
        <v>3072</v>
      </c>
      <c r="R18">
        <v>235</v>
      </c>
      <c r="S18">
        <v>202</v>
      </c>
      <c r="T18">
        <v>228</v>
      </c>
      <c r="U18">
        <v>217</v>
      </c>
      <c r="V18">
        <v>261</v>
      </c>
      <c r="W18">
        <v>206</v>
      </c>
      <c r="X18">
        <v>275</v>
      </c>
    </row>
    <row r="19" spans="1:24" x14ac:dyDescent="0.25">
      <c r="A19" t="s">
        <v>31</v>
      </c>
      <c r="B19" s="2">
        <v>26</v>
      </c>
      <c r="C19" s="2">
        <v>852</v>
      </c>
      <c r="D19" s="2">
        <v>3053</v>
      </c>
      <c r="E19" s="7">
        <v>4530</v>
      </c>
      <c r="F19" s="2">
        <v>5624</v>
      </c>
      <c r="G19" s="7">
        <v>6272</v>
      </c>
      <c r="H19" s="2">
        <v>7280</v>
      </c>
      <c r="I19" s="2">
        <v>6965</v>
      </c>
      <c r="J19" s="2">
        <v>8313</v>
      </c>
      <c r="K19">
        <v>9367</v>
      </c>
      <c r="L19">
        <v>12464</v>
      </c>
      <c r="M19">
        <v>12145</v>
      </c>
      <c r="N19">
        <v>11890</v>
      </c>
      <c r="O19">
        <v>12012</v>
      </c>
      <c r="P19">
        <v>12444</v>
      </c>
      <c r="Q19">
        <v>12430</v>
      </c>
      <c r="R19">
        <v>1079</v>
      </c>
      <c r="S19">
        <v>1016</v>
      </c>
      <c r="T19">
        <v>1088</v>
      </c>
      <c r="U19">
        <v>969</v>
      </c>
      <c r="V19">
        <v>1053</v>
      </c>
      <c r="W19">
        <v>994</v>
      </c>
      <c r="X19">
        <v>1072</v>
      </c>
    </row>
    <row r="20" spans="1:24" x14ac:dyDescent="0.25">
      <c r="A20" t="s">
        <v>32</v>
      </c>
      <c r="B20" s="2">
        <v>6</v>
      </c>
      <c r="C20" s="2">
        <v>235</v>
      </c>
      <c r="D20" s="2">
        <v>627</v>
      </c>
      <c r="E20" s="7">
        <v>1404</v>
      </c>
      <c r="F20" s="2">
        <v>2003</v>
      </c>
      <c r="G20" s="7">
        <v>1679</v>
      </c>
      <c r="H20" s="2">
        <v>2328</v>
      </c>
      <c r="I20" s="2">
        <v>2292</v>
      </c>
      <c r="J20" s="2">
        <v>2213</v>
      </c>
      <c r="K20">
        <v>2210</v>
      </c>
      <c r="L20">
        <v>3160</v>
      </c>
      <c r="M20">
        <v>3466</v>
      </c>
      <c r="N20">
        <v>3107</v>
      </c>
      <c r="O20">
        <v>3487</v>
      </c>
      <c r="P20">
        <v>3190</v>
      </c>
      <c r="Q20">
        <v>3075</v>
      </c>
      <c r="R20">
        <v>314</v>
      </c>
      <c r="S20">
        <v>294</v>
      </c>
      <c r="T20">
        <v>326</v>
      </c>
      <c r="U20">
        <v>297</v>
      </c>
      <c r="V20">
        <v>244</v>
      </c>
      <c r="W20">
        <v>284</v>
      </c>
      <c r="X20">
        <v>333</v>
      </c>
    </row>
    <row r="21" spans="1:24" x14ac:dyDescent="0.25">
      <c r="A21" t="s">
        <v>33</v>
      </c>
      <c r="B21" s="2">
        <v>23</v>
      </c>
      <c r="C21" s="2">
        <v>401</v>
      </c>
      <c r="D21" s="2">
        <v>1260</v>
      </c>
      <c r="E21" s="7">
        <v>2173</v>
      </c>
      <c r="F21" s="2">
        <v>2840</v>
      </c>
      <c r="G21" s="7">
        <v>3118</v>
      </c>
      <c r="H21" s="2">
        <v>3798</v>
      </c>
      <c r="I21" s="2">
        <v>3578</v>
      </c>
      <c r="J21" s="2">
        <v>4540</v>
      </c>
      <c r="K21">
        <v>4321</v>
      </c>
      <c r="L21">
        <v>6652</v>
      </c>
      <c r="M21">
        <v>6352</v>
      </c>
      <c r="N21">
        <v>5805</v>
      </c>
      <c r="O21">
        <v>6624</v>
      </c>
      <c r="P21">
        <v>7579</v>
      </c>
      <c r="Q21">
        <v>7717</v>
      </c>
      <c r="R21">
        <v>689</v>
      </c>
      <c r="S21">
        <v>646</v>
      </c>
      <c r="T21">
        <v>663</v>
      </c>
      <c r="U21">
        <v>587</v>
      </c>
      <c r="V21">
        <v>607</v>
      </c>
      <c r="W21">
        <v>663</v>
      </c>
      <c r="X21">
        <v>675</v>
      </c>
    </row>
    <row r="22" spans="1:24" x14ac:dyDescent="0.25">
      <c r="A22" t="s">
        <v>34</v>
      </c>
      <c r="B22" s="2">
        <v>2</v>
      </c>
      <c r="C22" s="2">
        <v>192</v>
      </c>
      <c r="D22" s="2">
        <v>540</v>
      </c>
      <c r="E22" s="7">
        <v>1051</v>
      </c>
      <c r="F22" s="2">
        <v>1334</v>
      </c>
      <c r="G22" s="7">
        <v>1876</v>
      </c>
      <c r="H22" s="2">
        <v>2126</v>
      </c>
      <c r="I22" s="2">
        <v>2275</v>
      </c>
      <c r="J22" s="2">
        <v>2337</v>
      </c>
      <c r="K22">
        <v>3104</v>
      </c>
      <c r="L22">
        <v>4836</v>
      </c>
      <c r="M22">
        <v>5197</v>
      </c>
      <c r="N22">
        <v>5429</v>
      </c>
      <c r="O22">
        <v>5194</v>
      </c>
      <c r="P22">
        <v>5633</v>
      </c>
      <c r="Q22">
        <v>5355</v>
      </c>
      <c r="R22">
        <v>545</v>
      </c>
      <c r="S22">
        <v>473</v>
      </c>
      <c r="T22">
        <v>461</v>
      </c>
      <c r="U22">
        <v>462</v>
      </c>
      <c r="V22">
        <v>490</v>
      </c>
      <c r="W22">
        <v>481</v>
      </c>
      <c r="X22">
        <v>529</v>
      </c>
    </row>
    <row r="23" spans="1:24" x14ac:dyDescent="0.25">
      <c r="A23" t="s">
        <v>35</v>
      </c>
      <c r="B23" s="2">
        <v>21</v>
      </c>
      <c r="C23" s="2">
        <v>424</v>
      </c>
      <c r="D23" s="2">
        <v>1488</v>
      </c>
      <c r="E23" s="7">
        <v>1695</v>
      </c>
      <c r="F23" s="2">
        <v>2655</v>
      </c>
      <c r="G23" s="7">
        <v>3530</v>
      </c>
      <c r="H23" s="2">
        <v>4117</v>
      </c>
      <c r="I23" s="2">
        <v>4469</v>
      </c>
      <c r="J23" s="2">
        <v>4422</v>
      </c>
      <c r="K23">
        <v>5819</v>
      </c>
      <c r="L23">
        <v>10538</v>
      </c>
      <c r="M23">
        <v>8838</v>
      </c>
      <c r="N23">
        <v>9103</v>
      </c>
      <c r="O23">
        <v>10229</v>
      </c>
      <c r="P23">
        <v>10923</v>
      </c>
      <c r="Q23">
        <v>12387</v>
      </c>
      <c r="R23">
        <v>1196</v>
      </c>
      <c r="S23">
        <v>1064</v>
      </c>
      <c r="T23">
        <v>1199</v>
      </c>
      <c r="U23">
        <v>1094</v>
      </c>
      <c r="V23">
        <v>1179</v>
      </c>
      <c r="W23">
        <v>1069</v>
      </c>
      <c r="X23">
        <v>1221</v>
      </c>
    </row>
    <row r="24" spans="1:24" x14ac:dyDescent="0.25">
      <c r="A24" t="s">
        <v>36</v>
      </c>
      <c r="B24" s="2">
        <v>8</v>
      </c>
      <c r="C24" s="2">
        <v>194</v>
      </c>
      <c r="D24" s="2">
        <v>442</v>
      </c>
      <c r="E24" s="7">
        <v>1101</v>
      </c>
      <c r="F24" s="2">
        <v>1631</v>
      </c>
      <c r="G24" s="7">
        <v>1196</v>
      </c>
      <c r="H24" s="2">
        <v>1987</v>
      </c>
      <c r="I24" s="2">
        <v>2137</v>
      </c>
      <c r="J24" s="2">
        <v>2408</v>
      </c>
      <c r="K24">
        <v>2649</v>
      </c>
      <c r="L24">
        <v>4319</v>
      </c>
      <c r="M24">
        <v>4070</v>
      </c>
      <c r="N24">
        <v>3355</v>
      </c>
      <c r="O24">
        <v>3463</v>
      </c>
      <c r="P24">
        <v>3399</v>
      </c>
      <c r="Q24">
        <v>3286</v>
      </c>
      <c r="R24">
        <v>265</v>
      </c>
      <c r="S24">
        <v>273</v>
      </c>
      <c r="T24">
        <v>298</v>
      </c>
      <c r="U24">
        <v>297</v>
      </c>
      <c r="V24">
        <v>307</v>
      </c>
      <c r="W24">
        <v>303</v>
      </c>
      <c r="X24">
        <v>377</v>
      </c>
    </row>
    <row r="25" spans="1:24" x14ac:dyDescent="0.25">
      <c r="A25" t="s">
        <v>37</v>
      </c>
      <c r="B25" s="2">
        <v>0</v>
      </c>
      <c r="C25" s="2">
        <v>40</v>
      </c>
      <c r="D25" s="2">
        <v>241</v>
      </c>
      <c r="E25" s="7">
        <v>262</v>
      </c>
      <c r="F25" s="2">
        <v>460</v>
      </c>
      <c r="G25" s="7">
        <v>600</v>
      </c>
      <c r="H25" s="2">
        <v>572</v>
      </c>
      <c r="I25" s="2">
        <v>412</v>
      </c>
      <c r="J25">
        <v>572</v>
      </c>
      <c r="K25">
        <v>635</v>
      </c>
      <c r="L25">
        <v>663</v>
      </c>
      <c r="M25">
        <v>734</v>
      </c>
      <c r="N25">
        <v>609</v>
      </c>
      <c r="O25">
        <v>374</v>
      </c>
      <c r="P25">
        <v>466</v>
      </c>
      <c r="Q25">
        <v>374</v>
      </c>
      <c r="R25">
        <v>43</v>
      </c>
      <c r="S25">
        <v>34</v>
      </c>
      <c r="T25">
        <v>29</v>
      </c>
      <c r="U25">
        <v>29</v>
      </c>
      <c r="V25">
        <v>45</v>
      </c>
      <c r="W25">
        <v>55</v>
      </c>
      <c r="X25">
        <v>62</v>
      </c>
    </row>
    <row r="26" spans="1:24" x14ac:dyDescent="0.25">
      <c r="A26" t="s">
        <v>38</v>
      </c>
      <c r="B26" s="2">
        <v>6</v>
      </c>
      <c r="C26" s="2">
        <v>145</v>
      </c>
      <c r="D26" s="2">
        <v>585</v>
      </c>
      <c r="E26" s="7">
        <v>953</v>
      </c>
      <c r="F26" s="2">
        <v>1036</v>
      </c>
      <c r="G26" s="7">
        <v>854</v>
      </c>
      <c r="H26" s="2">
        <v>957</v>
      </c>
      <c r="I26" s="2">
        <v>1042</v>
      </c>
      <c r="J26" s="2">
        <v>1542</v>
      </c>
      <c r="K26">
        <v>1709</v>
      </c>
      <c r="L26">
        <v>2438</v>
      </c>
      <c r="M26">
        <v>2536</v>
      </c>
      <c r="N26">
        <v>2654</v>
      </c>
      <c r="O26">
        <v>2568</v>
      </c>
      <c r="P26">
        <v>2642</v>
      </c>
      <c r="Q26">
        <v>2530</v>
      </c>
      <c r="R26">
        <v>225</v>
      </c>
      <c r="S26">
        <v>189</v>
      </c>
      <c r="T26">
        <v>218</v>
      </c>
      <c r="U26">
        <v>185</v>
      </c>
      <c r="V26">
        <v>235</v>
      </c>
      <c r="W26">
        <v>189</v>
      </c>
      <c r="X26">
        <v>218</v>
      </c>
    </row>
    <row r="27" spans="1:24" x14ac:dyDescent="0.25">
      <c r="A27" t="s">
        <v>39</v>
      </c>
      <c r="B27" s="2">
        <v>20</v>
      </c>
      <c r="C27" s="2">
        <v>401</v>
      </c>
      <c r="D27" s="2">
        <v>1814</v>
      </c>
      <c r="E27" s="7">
        <v>2727</v>
      </c>
      <c r="F27" s="2">
        <v>3303</v>
      </c>
      <c r="G27" s="7">
        <v>3728</v>
      </c>
      <c r="H27" s="2">
        <v>4425</v>
      </c>
      <c r="I27" s="2">
        <v>4547</v>
      </c>
      <c r="J27" s="2">
        <v>4649</v>
      </c>
      <c r="K27">
        <v>5844</v>
      </c>
      <c r="L27">
        <v>7381</v>
      </c>
      <c r="M27">
        <v>7010</v>
      </c>
      <c r="N27">
        <v>7333</v>
      </c>
      <c r="O27">
        <v>6728</v>
      </c>
      <c r="P27">
        <v>6674</v>
      </c>
      <c r="Q27">
        <v>6544</v>
      </c>
      <c r="R27">
        <v>558</v>
      </c>
      <c r="S27">
        <v>550</v>
      </c>
      <c r="T27">
        <v>556</v>
      </c>
      <c r="U27">
        <v>617</v>
      </c>
      <c r="V27">
        <v>584</v>
      </c>
      <c r="W27">
        <v>515</v>
      </c>
      <c r="X27">
        <v>597</v>
      </c>
    </row>
    <row r="28" spans="1:24" x14ac:dyDescent="0.25">
      <c r="A28" t="s">
        <v>40</v>
      </c>
      <c r="B28" s="2">
        <v>5</v>
      </c>
      <c r="C28" s="2">
        <v>259</v>
      </c>
      <c r="D28" s="2">
        <v>958</v>
      </c>
      <c r="E28" s="7">
        <v>1413</v>
      </c>
      <c r="F28" s="2">
        <v>1555</v>
      </c>
      <c r="G28" s="7">
        <v>1833</v>
      </c>
      <c r="H28" s="2">
        <v>2145</v>
      </c>
      <c r="I28" s="2">
        <v>2248</v>
      </c>
      <c r="J28" s="2">
        <v>2867</v>
      </c>
      <c r="K28">
        <v>3603</v>
      </c>
      <c r="L28">
        <v>4692</v>
      </c>
      <c r="M28">
        <v>4819</v>
      </c>
      <c r="N28">
        <v>5035</v>
      </c>
      <c r="O28">
        <v>5153</v>
      </c>
      <c r="P28">
        <v>5549</v>
      </c>
      <c r="Q28">
        <v>5821</v>
      </c>
      <c r="R28">
        <v>537</v>
      </c>
      <c r="S28">
        <v>417</v>
      </c>
      <c r="T28">
        <v>460</v>
      </c>
      <c r="U28">
        <v>382</v>
      </c>
      <c r="V28">
        <v>434</v>
      </c>
      <c r="W28">
        <v>424</v>
      </c>
      <c r="X28">
        <v>491</v>
      </c>
    </row>
    <row r="29" spans="1:24" x14ac:dyDescent="0.25">
      <c r="A29" t="s">
        <v>41</v>
      </c>
      <c r="B29" s="2">
        <v>17</v>
      </c>
      <c r="C29" s="2">
        <v>514</v>
      </c>
      <c r="D29" s="2">
        <v>1368</v>
      </c>
      <c r="E29" s="7">
        <v>2425</v>
      </c>
      <c r="F29" s="2">
        <v>3219</v>
      </c>
      <c r="G29" s="7">
        <v>3189</v>
      </c>
      <c r="H29" s="2">
        <v>3632</v>
      </c>
      <c r="I29" s="2">
        <v>4194</v>
      </c>
      <c r="J29" s="2">
        <v>4584</v>
      </c>
      <c r="K29">
        <v>4467</v>
      </c>
      <c r="L29">
        <v>6229</v>
      </c>
      <c r="M29">
        <v>6188</v>
      </c>
      <c r="N29">
        <v>6756</v>
      </c>
      <c r="O29">
        <v>7392</v>
      </c>
      <c r="P29">
        <v>7285</v>
      </c>
      <c r="Q29">
        <v>6683</v>
      </c>
      <c r="R29">
        <v>613</v>
      </c>
      <c r="S29">
        <v>489</v>
      </c>
      <c r="T29">
        <v>537</v>
      </c>
      <c r="U29">
        <v>499</v>
      </c>
      <c r="V29">
        <v>492</v>
      </c>
      <c r="W29">
        <v>508</v>
      </c>
      <c r="X29">
        <v>601</v>
      </c>
    </row>
    <row r="30" spans="1:24" x14ac:dyDescent="0.25">
      <c r="A30" t="s">
        <v>42</v>
      </c>
      <c r="B30" s="2">
        <v>17</v>
      </c>
      <c r="C30" s="2">
        <v>292</v>
      </c>
      <c r="D30" s="2">
        <v>1165</v>
      </c>
      <c r="E30" s="7">
        <v>1952</v>
      </c>
      <c r="F30" s="2">
        <v>2379</v>
      </c>
      <c r="G30" s="7">
        <v>2823</v>
      </c>
      <c r="H30" s="2">
        <v>3078</v>
      </c>
      <c r="I30" s="2">
        <v>2315</v>
      </c>
      <c r="J30" s="2">
        <v>2724</v>
      </c>
      <c r="K30">
        <v>2908</v>
      </c>
      <c r="L30">
        <v>4231</v>
      </c>
      <c r="M30">
        <v>4558</v>
      </c>
      <c r="N30">
        <v>4763</v>
      </c>
      <c r="O30">
        <v>5568</v>
      </c>
      <c r="P30">
        <v>5542</v>
      </c>
      <c r="Q30">
        <v>5090</v>
      </c>
      <c r="R30">
        <v>492</v>
      </c>
      <c r="S30">
        <v>391</v>
      </c>
      <c r="T30">
        <v>413</v>
      </c>
      <c r="U30">
        <v>365</v>
      </c>
      <c r="V30">
        <v>370</v>
      </c>
      <c r="W30">
        <v>373</v>
      </c>
      <c r="X30">
        <v>395</v>
      </c>
    </row>
    <row r="31" spans="1:24" x14ac:dyDescent="0.25">
      <c r="A31" t="s">
        <v>43</v>
      </c>
      <c r="B31" s="2">
        <v>9</v>
      </c>
      <c r="C31" s="2">
        <v>468</v>
      </c>
      <c r="D31" s="2">
        <v>1391</v>
      </c>
      <c r="E31" s="7">
        <v>2341</v>
      </c>
      <c r="F31" s="2">
        <v>3324</v>
      </c>
      <c r="G31" s="7">
        <v>3550</v>
      </c>
      <c r="H31" s="2">
        <v>4040</v>
      </c>
      <c r="I31" s="2">
        <v>4060</v>
      </c>
      <c r="J31" s="2">
        <v>4204</v>
      </c>
      <c r="K31">
        <v>5424</v>
      </c>
      <c r="L31">
        <v>10136</v>
      </c>
      <c r="M31">
        <v>9562</v>
      </c>
      <c r="N31">
        <v>9387</v>
      </c>
      <c r="O31">
        <v>11083</v>
      </c>
      <c r="P31">
        <v>11138</v>
      </c>
      <c r="Q31">
        <v>11511</v>
      </c>
      <c r="R31">
        <v>957</v>
      </c>
      <c r="S31">
        <v>885</v>
      </c>
      <c r="T31">
        <v>956</v>
      </c>
      <c r="U31">
        <v>915</v>
      </c>
      <c r="V31">
        <v>1044</v>
      </c>
      <c r="W31">
        <v>1065</v>
      </c>
      <c r="X31">
        <v>1028</v>
      </c>
    </row>
    <row r="32" spans="1:24" x14ac:dyDescent="0.25">
      <c r="A32" t="s">
        <v>44</v>
      </c>
      <c r="B32" s="2">
        <v>42</v>
      </c>
      <c r="C32" s="2">
        <v>805</v>
      </c>
      <c r="D32" s="2">
        <v>2796</v>
      </c>
      <c r="E32" s="7">
        <v>3847</v>
      </c>
      <c r="F32" s="2">
        <v>4746</v>
      </c>
      <c r="G32" s="7">
        <v>5503</v>
      </c>
      <c r="H32" s="2">
        <v>6180</v>
      </c>
      <c r="I32" s="2">
        <v>6237</v>
      </c>
      <c r="J32" s="2">
        <v>7428</v>
      </c>
      <c r="K32">
        <v>8033</v>
      </c>
      <c r="L32">
        <v>9621</v>
      </c>
      <c r="M32">
        <v>9194</v>
      </c>
      <c r="N32">
        <v>8246</v>
      </c>
      <c r="O32">
        <v>8973</v>
      </c>
      <c r="P32">
        <v>9192</v>
      </c>
      <c r="Q32">
        <v>9092</v>
      </c>
      <c r="R32">
        <v>828</v>
      </c>
      <c r="S32">
        <v>707</v>
      </c>
      <c r="T32">
        <v>792</v>
      </c>
      <c r="U32">
        <v>731</v>
      </c>
      <c r="V32">
        <v>764</v>
      </c>
      <c r="W32">
        <v>776</v>
      </c>
      <c r="X32">
        <v>879</v>
      </c>
    </row>
    <row r="33" spans="1:24" x14ac:dyDescent="0.25">
      <c r="A33" t="s">
        <v>45</v>
      </c>
      <c r="B33" s="2">
        <v>1</v>
      </c>
      <c r="C33" s="2">
        <v>29</v>
      </c>
      <c r="D33" s="2">
        <v>38</v>
      </c>
      <c r="E33" s="7">
        <v>41</v>
      </c>
      <c r="F33" s="2">
        <v>173</v>
      </c>
      <c r="G33" s="7">
        <v>261</v>
      </c>
      <c r="H33" s="2">
        <v>236</v>
      </c>
      <c r="I33" s="2">
        <v>203</v>
      </c>
      <c r="J33">
        <v>452</v>
      </c>
      <c r="K33">
        <v>360</v>
      </c>
      <c r="L33">
        <v>893</v>
      </c>
      <c r="M33">
        <v>746</v>
      </c>
      <c r="N33">
        <v>1160</v>
      </c>
      <c r="O33">
        <v>1046</v>
      </c>
      <c r="P33">
        <v>961</v>
      </c>
      <c r="Q33">
        <v>778</v>
      </c>
      <c r="R33">
        <v>73</v>
      </c>
      <c r="S33">
        <v>80</v>
      </c>
      <c r="T33">
        <v>83</v>
      </c>
      <c r="U33">
        <v>61</v>
      </c>
      <c r="V33">
        <v>73</v>
      </c>
      <c r="W33">
        <v>75</v>
      </c>
      <c r="X33">
        <v>86</v>
      </c>
    </row>
    <row r="34" spans="1:24" x14ac:dyDescent="0.25">
      <c r="A34" t="s">
        <v>46</v>
      </c>
      <c r="B34" s="2">
        <v>36</v>
      </c>
      <c r="C34" s="2">
        <v>907</v>
      </c>
      <c r="D34" s="2">
        <v>2927</v>
      </c>
      <c r="E34" s="7">
        <v>4839</v>
      </c>
      <c r="F34" s="2">
        <v>6407</v>
      </c>
      <c r="G34" s="7">
        <v>6959</v>
      </c>
      <c r="H34" s="2">
        <v>7197</v>
      </c>
      <c r="I34" s="2">
        <v>7250</v>
      </c>
      <c r="J34" s="2">
        <v>7824</v>
      </c>
      <c r="K34">
        <v>8709</v>
      </c>
      <c r="L34">
        <v>13199</v>
      </c>
      <c r="M34">
        <v>13159</v>
      </c>
      <c r="N34">
        <v>11702</v>
      </c>
      <c r="O34">
        <v>12540</v>
      </c>
      <c r="P34">
        <v>13162</v>
      </c>
      <c r="Q34">
        <v>13194</v>
      </c>
      <c r="R34">
        <v>1291</v>
      </c>
      <c r="S34">
        <v>1173</v>
      </c>
      <c r="T34">
        <v>1116</v>
      </c>
      <c r="U34">
        <v>1007</v>
      </c>
      <c r="V34">
        <v>1132</v>
      </c>
      <c r="W34">
        <v>1149</v>
      </c>
      <c r="X34">
        <v>1225</v>
      </c>
    </row>
    <row r="35" spans="1:24" x14ac:dyDescent="0.25">
      <c r="A35" t="s">
        <v>47</v>
      </c>
      <c r="B35" s="2">
        <v>10</v>
      </c>
      <c r="C35" s="2">
        <v>243</v>
      </c>
      <c r="D35" s="2">
        <v>755</v>
      </c>
      <c r="E35" s="7">
        <v>1293</v>
      </c>
      <c r="F35" s="2">
        <v>1812</v>
      </c>
      <c r="G35" s="7">
        <v>1976</v>
      </c>
      <c r="H35" s="2">
        <v>2678</v>
      </c>
      <c r="I35" s="2">
        <v>2652</v>
      </c>
      <c r="J35" s="2">
        <v>3044</v>
      </c>
      <c r="K35">
        <v>3236</v>
      </c>
      <c r="L35">
        <v>4531</v>
      </c>
      <c r="M35">
        <v>4174</v>
      </c>
      <c r="N35">
        <v>4091</v>
      </c>
      <c r="O35">
        <v>3973</v>
      </c>
      <c r="P35">
        <v>3654</v>
      </c>
      <c r="Q35">
        <v>4273</v>
      </c>
      <c r="R35">
        <v>327</v>
      </c>
      <c r="S35">
        <v>316</v>
      </c>
      <c r="T35">
        <v>333</v>
      </c>
      <c r="U35">
        <v>330</v>
      </c>
      <c r="V35">
        <v>354</v>
      </c>
      <c r="W35">
        <v>341</v>
      </c>
      <c r="X35">
        <v>343</v>
      </c>
    </row>
    <row r="36" spans="1:24" x14ac:dyDescent="0.25">
      <c r="A36" t="s">
        <v>48</v>
      </c>
      <c r="B36" s="2">
        <v>17</v>
      </c>
      <c r="C36" s="2">
        <v>223</v>
      </c>
      <c r="D36" s="2">
        <v>734</v>
      </c>
      <c r="E36" s="7">
        <v>1222</v>
      </c>
      <c r="F36" s="2">
        <v>1524</v>
      </c>
      <c r="G36" s="7">
        <v>1844</v>
      </c>
      <c r="H36" s="2">
        <v>1743</v>
      </c>
      <c r="I36" s="2">
        <v>1875</v>
      </c>
      <c r="J36" s="2">
        <v>1958</v>
      </c>
      <c r="K36">
        <v>2033</v>
      </c>
      <c r="L36">
        <v>2773</v>
      </c>
      <c r="M36">
        <v>2019</v>
      </c>
      <c r="N36">
        <v>2124</v>
      </c>
      <c r="O36">
        <v>2800</v>
      </c>
      <c r="P36">
        <v>2592</v>
      </c>
      <c r="Q36">
        <v>2714</v>
      </c>
      <c r="R36">
        <v>235</v>
      </c>
      <c r="S36">
        <v>218</v>
      </c>
      <c r="T36">
        <v>247</v>
      </c>
      <c r="U36">
        <v>195</v>
      </c>
      <c r="V36">
        <v>225</v>
      </c>
      <c r="W36">
        <v>190</v>
      </c>
      <c r="X36">
        <v>219</v>
      </c>
    </row>
    <row r="37" spans="1:24" x14ac:dyDescent="0.25">
      <c r="A37" t="s">
        <v>49</v>
      </c>
      <c r="B37" s="2">
        <v>0</v>
      </c>
      <c r="C37" s="2">
        <v>7</v>
      </c>
      <c r="D37" s="2">
        <v>34</v>
      </c>
      <c r="E37" s="7">
        <v>132</v>
      </c>
      <c r="F37" s="2">
        <v>264</v>
      </c>
      <c r="G37" s="7">
        <v>320</v>
      </c>
      <c r="H37" s="2">
        <v>248</v>
      </c>
      <c r="I37" s="2">
        <v>193</v>
      </c>
      <c r="J37">
        <v>200</v>
      </c>
      <c r="K37">
        <v>165</v>
      </c>
      <c r="L37">
        <v>304</v>
      </c>
      <c r="M37">
        <v>482</v>
      </c>
      <c r="N37">
        <v>415</v>
      </c>
      <c r="O37">
        <v>488</v>
      </c>
      <c r="P37">
        <v>361</v>
      </c>
      <c r="Q37">
        <v>372</v>
      </c>
      <c r="R37">
        <v>38</v>
      </c>
      <c r="S37">
        <v>32</v>
      </c>
      <c r="T37">
        <v>40</v>
      </c>
      <c r="U37">
        <v>27</v>
      </c>
      <c r="V37">
        <v>54</v>
      </c>
      <c r="W37">
        <v>37</v>
      </c>
      <c r="X37">
        <v>50</v>
      </c>
    </row>
    <row r="38" spans="1:24" x14ac:dyDescent="0.25">
      <c r="A38" t="s">
        <v>50</v>
      </c>
      <c r="B38" s="2">
        <v>0</v>
      </c>
      <c r="C38" s="2">
        <v>9</v>
      </c>
      <c r="D38" s="2">
        <v>69</v>
      </c>
      <c r="E38" s="7">
        <v>138</v>
      </c>
      <c r="F38" s="2">
        <v>350</v>
      </c>
      <c r="G38" s="7">
        <v>412</v>
      </c>
      <c r="H38" s="2">
        <v>437</v>
      </c>
      <c r="I38" s="2">
        <v>547</v>
      </c>
      <c r="J38">
        <v>668</v>
      </c>
      <c r="K38">
        <v>706</v>
      </c>
      <c r="L38">
        <v>1593</v>
      </c>
      <c r="M38">
        <v>2100</v>
      </c>
      <c r="N38">
        <v>2177</v>
      </c>
      <c r="O38">
        <v>2217</v>
      </c>
      <c r="P38">
        <v>2261</v>
      </c>
      <c r="Q38">
        <v>2205</v>
      </c>
      <c r="R38">
        <v>176</v>
      </c>
      <c r="S38">
        <v>181</v>
      </c>
      <c r="T38">
        <v>199</v>
      </c>
      <c r="U38">
        <v>202</v>
      </c>
      <c r="V38">
        <v>170</v>
      </c>
      <c r="W38">
        <v>149</v>
      </c>
      <c r="X38">
        <v>176</v>
      </c>
    </row>
    <row r="39" spans="1:24" x14ac:dyDescent="0.25">
      <c r="A39" t="s">
        <v>51</v>
      </c>
      <c r="B39" s="2">
        <v>1</v>
      </c>
      <c r="C39" s="2">
        <v>159</v>
      </c>
      <c r="D39" s="2">
        <v>521</v>
      </c>
      <c r="E39" s="7">
        <v>764</v>
      </c>
      <c r="F39" s="2">
        <v>731</v>
      </c>
      <c r="G39" s="7">
        <v>1170</v>
      </c>
      <c r="H39" s="2">
        <v>1297</v>
      </c>
      <c r="I39" s="2">
        <v>1299</v>
      </c>
      <c r="J39" s="2">
        <v>1115</v>
      </c>
      <c r="K39">
        <v>1337</v>
      </c>
      <c r="L39">
        <v>1501</v>
      </c>
      <c r="M39">
        <v>1099</v>
      </c>
      <c r="N39">
        <v>1147</v>
      </c>
      <c r="O39">
        <v>1877</v>
      </c>
      <c r="P39">
        <v>1186</v>
      </c>
      <c r="Q39">
        <v>1199</v>
      </c>
      <c r="R39">
        <v>99</v>
      </c>
      <c r="S39">
        <v>93</v>
      </c>
      <c r="T39">
        <v>133</v>
      </c>
      <c r="U39">
        <v>102</v>
      </c>
      <c r="V39">
        <v>120</v>
      </c>
      <c r="W39">
        <v>96</v>
      </c>
      <c r="X39">
        <v>99</v>
      </c>
    </row>
    <row r="40" spans="1:24" x14ac:dyDescent="0.25">
      <c r="A40" t="s">
        <v>52</v>
      </c>
      <c r="B40" s="2">
        <v>3</v>
      </c>
      <c r="C40" s="2">
        <v>53</v>
      </c>
      <c r="D40" s="2">
        <v>133</v>
      </c>
      <c r="E40" s="7">
        <v>181</v>
      </c>
      <c r="F40" s="2">
        <v>171</v>
      </c>
      <c r="G40" s="7">
        <v>535</v>
      </c>
      <c r="H40" s="2">
        <v>461</v>
      </c>
      <c r="I40" s="2">
        <v>583</v>
      </c>
      <c r="J40">
        <v>553</v>
      </c>
      <c r="K40">
        <v>766</v>
      </c>
      <c r="L40">
        <v>875</v>
      </c>
      <c r="M40">
        <v>985</v>
      </c>
      <c r="N40">
        <v>1043</v>
      </c>
      <c r="O40">
        <v>887</v>
      </c>
      <c r="P40">
        <v>685</v>
      </c>
      <c r="Q40">
        <v>877</v>
      </c>
      <c r="R40">
        <v>106</v>
      </c>
      <c r="S40">
        <v>71</v>
      </c>
      <c r="T40">
        <v>100</v>
      </c>
      <c r="U40">
        <v>74</v>
      </c>
      <c r="V40">
        <v>89</v>
      </c>
      <c r="W40">
        <v>94</v>
      </c>
      <c r="X40">
        <v>91</v>
      </c>
    </row>
    <row r="41" spans="1:24" x14ac:dyDescent="0.25">
      <c r="A41" t="s">
        <v>53</v>
      </c>
      <c r="B41" s="2">
        <v>4</v>
      </c>
      <c r="C41" s="2">
        <v>69</v>
      </c>
      <c r="D41" s="2">
        <v>363</v>
      </c>
      <c r="E41" s="7">
        <v>459</v>
      </c>
      <c r="F41" s="2">
        <v>652</v>
      </c>
      <c r="G41" s="7">
        <v>647</v>
      </c>
      <c r="H41" s="2">
        <v>591</v>
      </c>
      <c r="I41" s="2">
        <v>835</v>
      </c>
      <c r="J41">
        <v>810</v>
      </c>
      <c r="K41">
        <v>657</v>
      </c>
      <c r="L41">
        <v>1068</v>
      </c>
      <c r="M41">
        <v>1179</v>
      </c>
      <c r="N41">
        <v>1288</v>
      </c>
      <c r="O41">
        <v>1193</v>
      </c>
      <c r="P41">
        <v>1248</v>
      </c>
      <c r="Q41">
        <v>1331</v>
      </c>
      <c r="R41">
        <v>126</v>
      </c>
      <c r="S41">
        <v>106</v>
      </c>
      <c r="T41">
        <v>93</v>
      </c>
      <c r="U41">
        <v>105</v>
      </c>
      <c r="V41">
        <v>128</v>
      </c>
      <c r="W41">
        <v>120</v>
      </c>
      <c r="X41">
        <v>142</v>
      </c>
    </row>
    <row r="42" spans="1:24" x14ac:dyDescent="0.25">
      <c r="A42" t="s">
        <v>54</v>
      </c>
      <c r="B42" s="2">
        <v>4</v>
      </c>
      <c r="C42" s="2">
        <v>111</v>
      </c>
      <c r="D42" s="2">
        <v>353</v>
      </c>
      <c r="E42" s="7">
        <v>746</v>
      </c>
      <c r="F42" s="2">
        <v>1091</v>
      </c>
      <c r="G42" s="7">
        <v>1638</v>
      </c>
      <c r="H42" s="2">
        <v>1242</v>
      </c>
      <c r="I42" s="2">
        <v>1571</v>
      </c>
      <c r="J42" s="2">
        <v>1683</v>
      </c>
      <c r="K42">
        <v>2250</v>
      </c>
      <c r="L42">
        <v>3086</v>
      </c>
      <c r="M42">
        <v>2759</v>
      </c>
      <c r="N42">
        <v>2561</v>
      </c>
      <c r="O42">
        <v>2797</v>
      </c>
      <c r="P42">
        <v>2961</v>
      </c>
      <c r="Q42">
        <v>2956</v>
      </c>
      <c r="R42">
        <v>244</v>
      </c>
      <c r="S42">
        <v>224</v>
      </c>
      <c r="T42">
        <v>249</v>
      </c>
      <c r="U42">
        <v>231</v>
      </c>
      <c r="V42">
        <v>286</v>
      </c>
      <c r="W42">
        <v>269</v>
      </c>
      <c r="X42">
        <v>268</v>
      </c>
    </row>
    <row r="43" spans="1:24" x14ac:dyDescent="0.25">
      <c r="A43" t="s">
        <v>55</v>
      </c>
      <c r="B43" s="2">
        <v>1</v>
      </c>
      <c r="C43" s="2">
        <v>83</v>
      </c>
      <c r="D43" s="2">
        <v>265</v>
      </c>
      <c r="E43" s="7">
        <v>298</v>
      </c>
      <c r="F43" s="2">
        <v>390</v>
      </c>
      <c r="G43" s="7">
        <v>292</v>
      </c>
      <c r="H43" s="2">
        <v>313</v>
      </c>
      <c r="I43" s="2">
        <v>165</v>
      </c>
      <c r="J43">
        <v>324</v>
      </c>
      <c r="K43">
        <v>423</v>
      </c>
      <c r="L43">
        <v>414</v>
      </c>
      <c r="M43">
        <v>478</v>
      </c>
      <c r="N43">
        <v>672</v>
      </c>
      <c r="O43">
        <v>793</v>
      </c>
      <c r="P43">
        <v>560</v>
      </c>
      <c r="Q43">
        <v>500</v>
      </c>
      <c r="R43">
        <v>51</v>
      </c>
      <c r="S43">
        <v>59</v>
      </c>
      <c r="T43">
        <v>56</v>
      </c>
      <c r="U43">
        <v>33</v>
      </c>
      <c r="V43">
        <v>31</v>
      </c>
      <c r="W43">
        <v>37</v>
      </c>
      <c r="X43">
        <v>46</v>
      </c>
    </row>
    <row r="44" spans="1:24" x14ac:dyDescent="0.25">
      <c r="A44" t="s">
        <v>56</v>
      </c>
      <c r="B44" s="2">
        <v>7</v>
      </c>
      <c r="C44" s="2">
        <v>371</v>
      </c>
      <c r="D44" s="2">
        <v>989</v>
      </c>
      <c r="E44" s="7">
        <v>2456</v>
      </c>
      <c r="F44" s="2">
        <v>3117</v>
      </c>
      <c r="G44" s="7">
        <v>3063</v>
      </c>
      <c r="H44" s="2">
        <v>3380</v>
      </c>
      <c r="I44" s="2">
        <v>3088</v>
      </c>
      <c r="J44" s="2">
        <v>2857</v>
      </c>
      <c r="K44">
        <v>3438</v>
      </c>
      <c r="L44">
        <v>4779</v>
      </c>
      <c r="M44">
        <v>3674</v>
      </c>
      <c r="N44">
        <v>3617</v>
      </c>
      <c r="O44">
        <v>4678</v>
      </c>
      <c r="P44">
        <v>5001</v>
      </c>
      <c r="Q44">
        <v>5390</v>
      </c>
      <c r="R44">
        <v>481</v>
      </c>
      <c r="S44">
        <v>420</v>
      </c>
      <c r="T44">
        <v>468</v>
      </c>
      <c r="U44">
        <v>411</v>
      </c>
      <c r="V44">
        <v>427</v>
      </c>
      <c r="W44">
        <v>478</v>
      </c>
      <c r="X44">
        <v>527</v>
      </c>
    </row>
    <row r="45" spans="1:24" x14ac:dyDescent="0.25">
      <c r="A45" t="s">
        <v>57</v>
      </c>
      <c r="B45" s="2">
        <v>4</v>
      </c>
      <c r="C45" s="2">
        <v>393</v>
      </c>
      <c r="D45" s="2">
        <v>1108</v>
      </c>
      <c r="E45" s="7">
        <v>1117</v>
      </c>
      <c r="F45" s="2">
        <v>1535</v>
      </c>
      <c r="G45" s="7">
        <v>1719</v>
      </c>
      <c r="H45" s="2">
        <v>2781</v>
      </c>
      <c r="I45" s="2">
        <v>3030</v>
      </c>
      <c r="J45" s="2">
        <v>3373</v>
      </c>
      <c r="K45">
        <v>3048</v>
      </c>
      <c r="L45">
        <v>5248</v>
      </c>
      <c r="M45">
        <v>4684</v>
      </c>
      <c r="N45">
        <v>4753</v>
      </c>
      <c r="O45">
        <v>4989</v>
      </c>
      <c r="P45">
        <v>5033</v>
      </c>
      <c r="Q45">
        <v>5364</v>
      </c>
      <c r="R45">
        <v>482</v>
      </c>
      <c r="S45">
        <v>382</v>
      </c>
      <c r="T45">
        <v>467</v>
      </c>
      <c r="U45">
        <v>459</v>
      </c>
      <c r="V45">
        <v>462</v>
      </c>
      <c r="W45">
        <v>481</v>
      </c>
      <c r="X45">
        <v>500</v>
      </c>
    </row>
    <row r="46" spans="1:24" x14ac:dyDescent="0.25">
      <c r="A46" t="s">
        <v>58</v>
      </c>
      <c r="B46" s="2">
        <v>6</v>
      </c>
      <c r="C46" s="2">
        <v>53</v>
      </c>
      <c r="D46" s="2">
        <v>163</v>
      </c>
      <c r="E46" s="7">
        <v>346</v>
      </c>
      <c r="F46" s="2">
        <v>586</v>
      </c>
      <c r="G46" s="7">
        <v>596</v>
      </c>
      <c r="H46" s="2">
        <v>768</v>
      </c>
      <c r="I46" s="2">
        <v>917</v>
      </c>
      <c r="J46">
        <v>948</v>
      </c>
      <c r="K46">
        <v>1300</v>
      </c>
      <c r="L46">
        <v>1345</v>
      </c>
      <c r="M46">
        <v>1059</v>
      </c>
      <c r="N46">
        <v>875</v>
      </c>
      <c r="O46">
        <v>906</v>
      </c>
      <c r="P46">
        <v>917</v>
      </c>
      <c r="Q46">
        <v>914</v>
      </c>
      <c r="R46">
        <v>114</v>
      </c>
      <c r="S46">
        <v>78</v>
      </c>
      <c r="T46">
        <v>106</v>
      </c>
      <c r="U46">
        <v>85</v>
      </c>
      <c r="V46">
        <v>99</v>
      </c>
      <c r="W46">
        <v>85</v>
      </c>
      <c r="X46">
        <v>84</v>
      </c>
    </row>
    <row r="47" spans="1:24" x14ac:dyDescent="0.25">
      <c r="A47" t="s">
        <v>59</v>
      </c>
      <c r="B47" s="2">
        <v>7</v>
      </c>
      <c r="C47" s="2">
        <v>28</v>
      </c>
      <c r="D47" s="2">
        <v>226</v>
      </c>
      <c r="E47" s="7">
        <v>231</v>
      </c>
      <c r="F47" s="2">
        <v>414</v>
      </c>
      <c r="G47" s="7">
        <v>339</v>
      </c>
      <c r="H47" s="2">
        <v>742</v>
      </c>
      <c r="I47" s="2">
        <v>635</v>
      </c>
      <c r="J47">
        <v>713</v>
      </c>
      <c r="K47">
        <v>1033</v>
      </c>
      <c r="L47">
        <v>1599</v>
      </c>
      <c r="M47">
        <v>1569</v>
      </c>
      <c r="N47">
        <v>1415</v>
      </c>
      <c r="O47">
        <v>1154</v>
      </c>
      <c r="P47">
        <v>1966</v>
      </c>
      <c r="Q47">
        <v>2435</v>
      </c>
      <c r="R47">
        <v>197</v>
      </c>
      <c r="S47">
        <v>201</v>
      </c>
      <c r="T47">
        <v>227</v>
      </c>
      <c r="U47">
        <v>179</v>
      </c>
      <c r="V47">
        <v>193</v>
      </c>
      <c r="W47">
        <v>179</v>
      </c>
      <c r="X47">
        <v>205</v>
      </c>
    </row>
    <row r="48" spans="1:24" x14ac:dyDescent="0.25">
      <c r="A48" t="s">
        <v>60</v>
      </c>
      <c r="B48" s="2">
        <v>9</v>
      </c>
      <c r="C48" s="2">
        <v>171</v>
      </c>
      <c r="D48" s="2">
        <v>256</v>
      </c>
      <c r="E48" s="7">
        <v>754</v>
      </c>
      <c r="F48" s="2">
        <v>957</v>
      </c>
      <c r="G48" s="7">
        <v>851</v>
      </c>
      <c r="H48" s="2">
        <v>827</v>
      </c>
      <c r="I48" s="2">
        <v>695</v>
      </c>
      <c r="J48">
        <v>911</v>
      </c>
      <c r="K48">
        <v>1071</v>
      </c>
      <c r="L48">
        <v>1502</v>
      </c>
      <c r="M48">
        <v>1337</v>
      </c>
      <c r="N48">
        <v>1066</v>
      </c>
      <c r="O48">
        <v>1050</v>
      </c>
      <c r="P48">
        <v>1083</v>
      </c>
      <c r="Q48">
        <v>1045</v>
      </c>
      <c r="R48">
        <v>91</v>
      </c>
      <c r="S48">
        <v>81</v>
      </c>
      <c r="T48">
        <v>117</v>
      </c>
      <c r="U48">
        <v>86</v>
      </c>
      <c r="V48">
        <v>100</v>
      </c>
      <c r="W48">
        <v>117</v>
      </c>
      <c r="X48">
        <v>125</v>
      </c>
    </row>
    <row r="49" spans="1:24" x14ac:dyDescent="0.25">
      <c r="A49" t="s">
        <v>61</v>
      </c>
      <c r="B49" s="2">
        <v>9</v>
      </c>
      <c r="C49" s="2">
        <v>218</v>
      </c>
      <c r="D49" s="2">
        <v>594</v>
      </c>
      <c r="E49" s="7">
        <v>664</v>
      </c>
      <c r="F49" s="2">
        <v>880</v>
      </c>
      <c r="G49" s="7">
        <v>1091</v>
      </c>
      <c r="H49" s="2">
        <v>1331</v>
      </c>
      <c r="I49" s="2">
        <v>1296</v>
      </c>
      <c r="J49" s="2">
        <v>1360</v>
      </c>
      <c r="K49">
        <v>1544</v>
      </c>
      <c r="L49">
        <v>2103</v>
      </c>
      <c r="M49">
        <v>2097</v>
      </c>
      <c r="N49">
        <v>1896</v>
      </c>
      <c r="O49">
        <v>2300</v>
      </c>
      <c r="P49">
        <v>2637</v>
      </c>
      <c r="Q49">
        <v>3050</v>
      </c>
      <c r="R49">
        <v>286</v>
      </c>
      <c r="S49">
        <v>241</v>
      </c>
      <c r="T49">
        <v>248</v>
      </c>
      <c r="U49">
        <v>231</v>
      </c>
      <c r="V49">
        <v>267</v>
      </c>
      <c r="W49">
        <v>210</v>
      </c>
      <c r="X49">
        <v>262</v>
      </c>
    </row>
    <row r="50" spans="1:24" x14ac:dyDescent="0.25">
      <c r="A50" t="s">
        <v>62</v>
      </c>
      <c r="B50" s="2">
        <v>48</v>
      </c>
      <c r="C50" s="2">
        <v>389</v>
      </c>
      <c r="D50" s="2">
        <v>1100</v>
      </c>
      <c r="E50" s="7">
        <v>1632</v>
      </c>
      <c r="F50" s="2">
        <v>1978</v>
      </c>
      <c r="G50" s="7">
        <v>2704</v>
      </c>
      <c r="H50" s="2">
        <v>3183</v>
      </c>
      <c r="I50" s="2">
        <v>3089</v>
      </c>
      <c r="J50" s="2">
        <v>3275</v>
      </c>
      <c r="K50">
        <v>4240</v>
      </c>
      <c r="L50">
        <v>5847</v>
      </c>
      <c r="M50">
        <v>4813</v>
      </c>
      <c r="N50">
        <v>4674</v>
      </c>
      <c r="O50">
        <v>5456</v>
      </c>
      <c r="P50">
        <v>5761</v>
      </c>
      <c r="Q50">
        <v>5678</v>
      </c>
      <c r="R50">
        <v>446</v>
      </c>
      <c r="S50">
        <v>409</v>
      </c>
      <c r="T50">
        <v>449</v>
      </c>
      <c r="U50">
        <v>408</v>
      </c>
      <c r="V50">
        <v>447</v>
      </c>
      <c r="W50">
        <v>393</v>
      </c>
      <c r="X50">
        <v>493</v>
      </c>
    </row>
    <row r="51" spans="1:24" x14ac:dyDescent="0.25">
      <c r="A51" t="s">
        <v>63</v>
      </c>
      <c r="B51" s="2">
        <v>78</v>
      </c>
      <c r="C51" s="2">
        <v>1814</v>
      </c>
      <c r="D51" s="2">
        <v>5117</v>
      </c>
      <c r="E51" s="7">
        <v>8504</v>
      </c>
      <c r="F51" s="2">
        <v>11340</v>
      </c>
      <c r="G51" s="7">
        <v>12437</v>
      </c>
      <c r="H51" s="2">
        <v>14172</v>
      </c>
      <c r="I51" s="2">
        <v>14539</v>
      </c>
      <c r="J51" s="2">
        <v>16466</v>
      </c>
      <c r="K51">
        <v>18657</v>
      </c>
      <c r="L51" s="2">
        <v>26867</v>
      </c>
      <c r="M51">
        <v>25369</v>
      </c>
      <c r="N51">
        <v>28053</v>
      </c>
      <c r="O51">
        <v>28898</v>
      </c>
      <c r="P51">
        <v>30826</v>
      </c>
      <c r="Q51">
        <v>32735</v>
      </c>
      <c r="R51">
        <v>3031</v>
      </c>
      <c r="S51">
        <v>2812</v>
      </c>
      <c r="T51">
        <v>2978</v>
      </c>
      <c r="U51">
        <v>2756</v>
      </c>
      <c r="V51">
        <v>2984</v>
      </c>
      <c r="W51">
        <v>3066</v>
      </c>
      <c r="X51">
        <v>3113</v>
      </c>
    </row>
    <row r="52" spans="1:24" x14ac:dyDescent="0.25">
      <c r="A52" t="s">
        <v>64</v>
      </c>
      <c r="B52" s="2">
        <v>15</v>
      </c>
      <c r="C52" s="2">
        <v>443</v>
      </c>
      <c r="D52" s="2">
        <v>928</v>
      </c>
      <c r="E52" s="7">
        <v>1736</v>
      </c>
      <c r="F52" s="2">
        <v>2242</v>
      </c>
      <c r="G52" s="7">
        <v>2163</v>
      </c>
      <c r="H52" s="2">
        <v>3049</v>
      </c>
      <c r="I52" s="2">
        <v>2341</v>
      </c>
      <c r="J52" s="2">
        <v>2188</v>
      </c>
      <c r="K52">
        <v>2451</v>
      </c>
      <c r="L52">
        <v>3559</v>
      </c>
      <c r="M52">
        <v>2976</v>
      </c>
      <c r="N52">
        <v>2910</v>
      </c>
      <c r="O52">
        <v>3385</v>
      </c>
      <c r="P52">
        <v>3665</v>
      </c>
      <c r="Q52">
        <v>3840</v>
      </c>
      <c r="R52">
        <v>359</v>
      </c>
      <c r="S52">
        <v>378</v>
      </c>
      <c r="T52">
        <v>327</v>
      </c>
      <c r="U52">
        <v>318</v>
      </c>
      <c r="V52">
        <v>344</v>
      </c>
      <c r="W52">
        <v>337</v>
      </c>
      <c r="X52">
        <v>381</v>
      </c>
    </row>
    <row r="53" spans="1:24" x14ac:dyDescent="0.25">
      <c r="A53" t="s">
        <v>65</v>
      </c>
      <c r="B53" s="2">
        <v>14</v>
      </c>
      <c r="C53" s="2">
        <v>303</v>
      </c>
      <c r="D53" s="2">
        <v>1282</v>
      </c>
      <c r="E53" s="7">
        <v>2098</v>
      </c>
      <c r="F53" s="2">
        <v>2383</v>
      </c>
      <c r="G53" s="7">
        <v>2818</v>
      </c>
      <c r="H53" s="2">
        <v>3803</v>
      </c>
      <c r="I53" s="2">
        <v>2803</v>
      </c>
      <c r="J53" s="2">
        <v>3703</v>
      </c>
      <c r="K53">
        <v>4141</v>
      </c>
      <c r="L53">
        <v>5954</v>
      </c>
      <c r="M53">
        <v>5523</v>
      </c>
      <c r="N53">
        <v>6101</v>
      </c>
      <c r="O53">
        <v>6917</v>
      </c>
      <c r="P53">
        <v>7628</v>
      </c>
      <c r="Q53">
        <v>7793</v>
      </c>
      <c r="R53">
        <v>671</v>
      </c>
      <c r="S53">
        <v>616</v>
      </c>
      <c r="T53">
        <v>687</v>
      </c>
      <c r="U53">
        <v>659</v>
      </c>
      <c r="V53">
        <v>584</v>
      </c>
      <c r="W53">
        <v>591</v>
      </c>
      <c r="X53">
        <v>722</v>
      </c>
    </row>
    <row r="54" spans="1:24" x14ac:dyDescent="0.25">
      <c r="A54" t="s">
        <v>66</v>
      </c>
      <c r="B54" s="2">
        <v>5</v>
      </c>
      <c r="C54" s="2">
        <v>218</v>
      </c>
      <c r="D54" s="2">
        <v>1143</v>
      </c>
      <c r="E54" s="7">
        <v>1512</v>
      </c>
      <c r="F54" s="2">
        <v>1664</v>
      </c>
      <c r="G54" s="7">
        <v>1825</v>
      </c>
      <c r="H54" s="2">
        <v>2031</v>
      </c>
      <c r="I54" s="2">
        <v>2656</v>
      </c>
      <c r="J54" s="2">
        <v>3058</v>
      </c>
      <c r="K54">
        <v>3080</v>
      </c>
      <c r="L54">
        <v>4363</v>
      </c>
      <c r="M54">
        <v>4451</v>
      </c>
      <c r="N54">
        <v>4378</v>
      </c>
      <c r="O54">
        <v>4453</v>
      </c>
      <c r="P54">
        <v>3942</v>
      </c>
      <c r="Q54">
        <v>3909</v>
      </c>
      <c r="R54">
        <v>392</v>
      </c>
      <c r="S54">
        <v>358</v>
      </c>
      <c r="T54">
        <v>400</v>
      </c>
      <c r="U54">
        <v>348</v>
      </c>
      <c r="V54">
        <v>373</v>
      </c>
      <c r="W54">
        <v>401</v>
      </c>
      <c r="X54">
        <v>358</v>
      </c>
    </row>
    <row r="55" spans="1:24" x14ac:dyDescent="0.25">
      <c r="A55" t="s">
        <v>67</v>
      </c>
      <c r="B55" s="2">
        <v>0</v>
      </c>
      <c r="C55" s="2">
        <v>52</v>
      </c>
      <c r="D55" s="2">
        <v>134</v>
      </c>
      <c r="E55" s="7">
        <v>88</v>
      </c>
      <c r="F55" s="2">
        <v>109</v>
      </c>
      <c r="G55" s="7">
        <v>94</v>
      </c>
      <c r="H55" s="2">
        <v>174</v>
      </c>
      <c r="I55" s="2">
        <v>222</v>
      </c>
      <c r="J55">
        <v>265</v>
      </c>
      <c r="K55">
        <v>277</v>
      </c>
      <c r="L55">
        <v>451</v>
      </c>
      <c r="M55">
        <v>253</v>
      </c>
      <c r="N55">
        <v>464</v>
      </c>
      <c r="O55">
        <v>525</v>
      </c>
      <c r="P55">
        <v>385</v>
      </c>
      <c r="Q55">
        <v>404</v>
      </c>
      <c r="R55">
        <v>27</v>
      </c>
      <c r="S55">
        <v>26</v>
      </c>
      <c r="T55">
        <v>43</v>
      </c>
      <c r="U55">
        <v>39</v>
      </c>
      <c r="V55">
        <v>29</v>
      </c>
      <c r="W55">
        <v>29</v>
      </c>
      <c r="X55">
        <v>29</v>
      </c>
    </row>
    <row r="56" spans="1:24" x14ac:dyDescent="0.25">
      <c r="A56" t="s">
        <v>68</v>
      </c>
      <c r="B56" s="2">
        <v>15</v>
      </c>
      <c r="C56" s="2">
        <v>263</v>
      </c>
      <c r="D56" s="2">
        <v>749</v>
      </c>
      <c r="E56" s="7">
        <v>1370</v>
      </c>
      <c r="F56" s="2">
        <v>1658</v>
      </c>
      <c r="G56" s="7">
        <v>2153</v>
      </c>
      <c r="H56" s="2">
        <v>2909</v>
      </c>
      <c r="I56" s="2">
        <v>2589</v>
      </c>
      <c r="J56" s="2">
        <v>3665</v>
      </c>
      <c r="K56">
        <v>4817</v>
      </c>
      <c r="L56">
        <v>4788</v>
      </c>
      <c r="M56">
        <v>4644</v>
      </c>
      <c r="N56">
        <v>4877</v>
      </c>
      <c r="O56">
        <v>5021</v>
      </c>
      <c r="P56">
        <v>4826</v>
      </c>
      <c r="Q56">
        <v>4768</v>
      </c>
      <c r="R56">
        <v>399</v>
      </c>
      <c r="S56">
        <v>393</v>
      </c>
      <c r="T56">
        <v>405</v>
      </c>
      <c r="U56">
        <v>313</v>
      </c>
      <c r="V56">
        <v>378</v>
      </c>
      <c r="W56">
        <v>386</v>
      </c>
      <c r="X56">
        <v>395</v>
      </c>
    </row>
    <row r="57" spans="1:24" x14ac:dyDescent="0.25">
      <c r="A57" t="s">
        <v>69</v>
      </c>
      <c r="B57" s="2">
        <v>0</v>
      </c>
      <c r="C57" s="2">
        <v>31</v>
      </c>
      <c r="D57" s="2">
        <v>49</v>
      </c>
      <c r="E57" s="7">
        <v>254</v>
      </c>
      <c r="F57" s="2">
        <v>533</v>
      </c>
      <c r="G57" s="7">
        <v>640</v>
      </c>
      <c r="H57" s="2">
        <v>587</v>
      </c>
      <c r="I57" s="2">
        <v>862</v>
      </c>
      <c r="J57">
        <v>879</v>
      </c>
      <c r="K57">
        <v>1150</v>
      </c>
      <c r="L57">
        <v>1335</v>
      </c>
      <c r="M57">
        <v>1002</v>
      </c>
      <c r="N57">
        <v>874</v>
      </c>
      <c r="O57">
        <v>863</v>
      </c>
      <c r="P57">
        <v>874</v>
      </c>
      <c r="Q57">
        <v>682</v>
      </c>
      <c r="R57">
        <v>79</v>
      </c>
      <c r="S57">
        <v>69</v>
      </c>
      <c r="T57">
        <v>84</v>
      </c>
      <c r="U57">
        <v>63</v>
      </c>
      <c r="V57">
        <v>83</v>
      </c>
      <c r="W57">
        <v>65</v>
      </c>
      <c r="X57">
        <v>73</v>
      </c>
    </row>
    <row r="58" spans="1:24" x14ac:dyDescent="0.25">
      <c r="A58" t="s">
        <v>70</v>
      </c>
      <c r="B58" s="2">
        <v>21</v>
      </c>
      <c r="C58" s="2">
        <v>623</v>
      </c>
      <c r="D58" s="2">
        <v>1583</v>
      </c>
      <c r="E58" s="7">
        <v>2520</v>
      </c>
      <c r="F58" s="2">
        <v>3278</v>
      </c>
      <c r="G58" s="7">
        <v>3879</v>
      </c>
      <c r="H58" s="2">
        <v>4080</v>
      </c>
      <c r="I58" s="2">
        <v>4610</v>
      </c>
      <c r="J58" s="2">
        <v>5094</v>
      </c>
      <c r="K58">
        <v>6111</v>
      </c>
      <c r="L58">
        <v>9848</v>
      </c>
      <c r="M58">
        <v>9689</v>
      </c>
      <c r="N58">
        <v>9193</v>
      </c>
      <c r="O58">
        <v>9703</v>
      </c>
      <c r="P58">
        <v>10581</v>
      </c>
      <c r="Q58">
        <v>11346</v>
      </c>
      <c r="R58">
        <v>980</v>
      </c>
      <c r="S58">
        <v>934</v>
      </c>
      <c r="T58">
        <v>996</v>
      </c>
      <c r="U58">
        <v>918</v>
      </c>
      <c r="V58">
        <v>996</v>
      </c>
      <c r="W58">
        <v>969</v>
      </c>
      <c r="X58">
        <v>926</v>
      </c>
    </row>
    <row r="59" spans="1:24" x14ac:dyDescent="0.25">
      <c r="A59" t="s">
        <v>71</v>
      </c>
      <c r="B59" s="2">
        <v>3</v>
      </c>
      <c r="C59" s="2">
        <v>95</v>
      </c>
      <c r="D59" s="2">
        <v>269</v>
      </c>
      <c r="E59" s="7">
        <v>563</v>
      </c>
      <c r="F59" s="2">
        <v>800</v>
      </c>
      <c r="G59" s="7">
        <v>725</v>
      </c>
      <c r="H59" s="2">
        <v>667</v>
      </c>
      <c r="I59" s="2">
        <v>604</v>
      </c>
      <c r="J59">
        <v>994</v>
      </c>
      <c r="K59">
        <v>1089</v>
      </c>
      <c r="L59">
        <v>1607</v>
      </c>
      <c r="M59">
        <v>1543</v>
      </c>
      <c r="N59">
        <v>1588</v>
      </c>
      <c r="O59">
        <v>1519</v>
      </c>
      <c r="P59">
        <v>1569</v>
      </c>
      <c r="Q59">
        <v>1721</v>
      </c>
      <c r="R59">
        <v>164</v>
      </c>
      <c r="S59">
        <v>116</v>
      </c>
      <c r="T59">
        <v>133</v>
      </c>
      <c r="U59">
        <v>135</v>
      </c>
      <c r="V59">
        <v>151</v>
      </c>
      <c r="W59">
        <v>134</v>
      </c>
      <c r="X59">
        <v>175</v>
      </c>
    </row>
    <row r="60" spans="1:24" x14ac:dyDescent="0.25">
      <c r="A60" t="s">
        <v>72</v>
      </c>
      <c r="B60" s="2">
        <v>3</v>
      </c>
      <c r="C60" s="2">
        <v>208</v>
      </c>
      <c r="D60" s="2">
        <v>385</v>
      </c>
      <c r="E60" s="7">
        <v>685</v>
      </c>
      <c r="F60" s="2">
        <v>890</v>
      </c>
      <c r="G60" s="7">
        <v>966</v>
      </c>
      <c r="H60" s="2">
        <v>997</v>
      </c>
      <c r="I60" s="2">
        <v>1052</v>
      </c>
      <c r="J60">
        <v>896</v>
      </c>
      <c r="K60">
        <v>1022</v>
      </c>
      <c r="L60">
        <v>2045</v>
      </c>
      <c r="M60">
        <v>2170</v>
      </c>
      <c r="N60">
        <v>1833</v>
      </c>
      <c r="O60">
        <v>2358</v>
      </c>
      <c r="P60">
        <v>2234</v>
      </c>
      <c r="Q60">
        <v>2225</v>
      </c>
      <c r="R60">
        <v>278</v>
      </c>
      <c r="S60">
        <v>201</v>
      </c>
      <c r="T60">
        <v>209</v>
      </c>
      <c r="U60">
        <v>257</v>
      </c>
      <c r="V60">
        <v>296</v>
      </c>
      <c r="W60">
        <v>219</v>
      </c>
      <c r="X60">
        <v>223</v>
      </c>
    </row>
    <row r="61" spans="1:24" x14ac:dyDescent="0.25">
      <c r="A61" t="s">
        <v>73</v>
      </c>
      <c r="B61" s="2">
        <v>12</v>
      </c>
      <c r="C61" s="2">
        <v>260</v>
      </c>
      <c r="D61" s="2">
        <v>737</v>
      </c>
      <c r="E61" s="7">
        <v>1820</v>
      </c>
      <c r="F61" s="2">
        <v>2550</v>
      </c>
      <c r="G61" s="7">
        <v>2897</v>
      </c>
      <c r="H61" s="2">
        <v>3437</v>
      </c>
      <c r="I61" s="2">
        <v>3088</v>
      </c>
      <c r="J61" s="2">
        <v>3777</v>
      </c>
      <c r="K61">
        <v>4195</v>
      </c>
      <c r="L61">
        <v>6229</v>
      </c>
      <c r="M61">
        <v>6692</v>
      </c>
      <c r="N61">
        <v>6689</v>
      </c>
      <c r="O61">
        <v>7258</v>
      </c>
      <c r="P61">
        <v>7653</v>
      </c>
      <c r="Q61">
        <v>7603</v>
      </c>
      <c r="R61">
        <v>702</v>
      </c>
      <c r="S61">
        <v>598</v>
      </c>
      <c r="T61">
        <v>670</v>
      </c>
      <c r="U61">
        <v>669</v>
      </c>
      <c r="V61">
        <v>732</v>
      </c>
      <c r="W61">
        <v>662</v>
      </c>
      <c r="X61">
        <v>746</v>
      </c>
    </row>
    <row r="62" spans="1:24" x14ac:dyDescent="0.25">
      <c r="A62" t="s">
        <v>74</v>
      </c>
      <c r="B62" s="2">
        <v>4</v>
      </c>
      <c r="C62" s="2">
        <v>178</v>
      </c>
      <c r="D62" s="2">
        <v>793</v>
      </c>
      <c r="E62" s="7">
        <v>1320</v>
      </c>
      <c r="F62" s="2">
        <v>2013</v>
      </c>
      <c r="G62" s="7">
        <v>2321</v>
      </c>
      <c r="H62" s="2">
        <v>2786</v>
      </c>
      <c r="I62" s="2">
        <v>2466</v>
      </c>
      <c r="J62" s="2">
        <v>2972</v>
      </c>
      <c r="K62">
        <v>4342</v>
      </c>
      <c r="L62">
        <v>6894</v>
      </c>
      <c r="M62">
        <v>6684</v>
      </c>
      <c r="N62">
        <v>5847</v>
      </c>
      <c r="O62">
        <v>6705</v>
      </c>
      <c r="P62">
        <v>6726</v>
      </c>
      <c r="Q62">
        <v>6623</v>
      </c>
      <c r="R62">
        <v>593</v>
      </c>
      <c r="S62">
        <v>487</v>
      </c>
      <c r="T62">
        <v>530</v>
      </c>
      <c r="U62">
        <v>505</v>
      </c>
      <c r="V62">
        <v>467</v>
      </c>
      <c r="W62">
        <v>492</v>
      </c>
      <c r="X62">
        <v>540</v>
      </c>
    </row>
    <row r="63" spans="1:24" x14ac:dyDescent="0.25">
      <c r="A63" t="s">
        <v>75</v>
      </c>
      <c r="B63" s="2">
        <v>7</v>
      </c>
      <c r="C63" s="2">
        <v>120</v>
      </c>
      <c r="D63" s="2">
        <v>275</v>
      </c>
      <c r="E63" s="7">
        <v>342</v>
      </c>
      <c r="F63" s="2">
        <v>612</v>
      </c>
      <c r="G63" s="7">
        <v>408</v>
      </c>
      <c r="H63" s="2">
        <v>498</v>
      </c>
      <c r="I63" s="2">
        <v>862</v>
      </c>
      <c r="J63">
        <v>852</v>
      </c>
      <c r="K63">
        <v>890</v>
      </c>
      <c r="L63">
        <v>1508</v>
      </c>
      <c r="M63">
        <v>1674</v>
      </c>
      <c r="N63">
        <v>1461</v>
      </c>
      <c r="O63">
        <v>1515</v>
      </c>
      <c r="P63">
        <v>1637</v>
      </c>
      <c r="Q63">
        <v>1843</v>
      </c>
      <c r="R63">
        <v>251</v>
      </c>
      <c r="S63">
        <v>140</v>
      </c>
      <c r="T63">
        <v>134</v>
      </c>
      <c r="U63">
        <v>143</v>
      </c>
      <c r="V63">
        <v>133</v>
      </c>
      <c r="W63">
        <v>107</v>
      </c>
      <c r="X63">
        <v>126</v>
      </c>
    </row>
    <row r="64" spans="1:24" x14ac:dyDescent="0.25">
      <c r="A64" t="s">
        <v>76</v>
      </c>
      <c r="B64" s="2">
        <v>8</v>
      </c>
      <c r="C64" s="2">
        <v>220</v>
      </c>
      <c r="D64" s="2">
        <v>1034</v>
      </c>
      <c r="E64" s="7">
        <v>1369</v>
      </c>
      <c r="F64" s="2">
        <v>2097</v>
      </c>
      <c r="G64" s="7">
        <v>2315</v>
      </c>
      <c r="H64" s="2">
        <v>2747</v>
      </c>
      <c r="I64" s="2">
        <v>3070</v>
      </c>
      <c r="J64" s="2">
        <v>2699</v>
      </c>
      <c r="K64">
        <v>3557</v>
      </c>
      <c r="L64">
        <v>5951</v>
      </c>
      <c r="M64">
        <v>7168</v>
      </c>
      <c r="N64">
        <v>6325</v>
      </c>
      <c r="O64">
        <v>6679</v>
      </c>
      <c r="P64">
        <v>5831</v>
      </c>
      <c r="Q64">
        <v>5829</v>
      </c>
      <c r="R64">
        <v>531</v>
      </c>
      <c r="S64">
        <v>419</v>
      </c>
      <c r="T64">
        <v>489</v>
      </c>
      <c r="U64">
        <v>519</v>
      </c>
      <c r="V64">
        <v>478</v>
      </c>
      <c r="W64">
        <v>456</v>
      </c>
      <c r="X64">
        <v>506</v>
      </c>
    </row>
    <row r="65" spans="1:24" x14ac:dyDescent="0.25">
      <c r="A65" t="s">
        <v>77</v>
      </c>
      <c r="B65" s="2">
        <v>14</v>
      </c>
      <c r="C65" s="2">
        <v>274</v>
      </c>
      <c r="D65" s="2">
        <v>911</v>
      </c>
      <c r="E65" s="7">
        <v>1423</v>
      </c>
      <c r="F65" s="2">
        <v>2171</v>
      </c>
      <c r="G65" s="7">
        <v>1755</v>
      </c>
      <c r="H65" s="2">
        <v>2235</v>
      </c>
      <c r="I65" s="2">
        <v>2681</v>
      </c>
      <c r="J65" s="2">
        <v>2580</v>
      </c>
      <c r="K65">
        <v>2843</v>
      </c>
      <c r="L65">
        <v>4069</v>
      </c>
      <c r="M65">
        <v>3698</v>
      </c>
      <c r="N65">
        <v>3268</v>
      </c>
      <c r="O65">
        <v>3099</v>
      </c>
      <c r="P65">
        <v>3331</v>
      </c>
      <c r="Q65">
        <v>3874</v>
      </c>
      <c r="R65">
        <v>311</v>
      </c>
      <c r="S65">
        <v>283</v>
      </c>
      <c r="T65">
        <v>330</v>
      </c>
      <c r="U65">
        <v>269</v>
      </c>
      <c r="V65">
        <v>324</v>
      </c>
      <c r="W65">
        <v>292</v>
      </c>
      <c r="X65">
        <v>337</v>
      </c>
    </row>
    <row r="66" spans="1:24" x14ac:dyDescent="0.25">
      <c r="A66" t="s">
        <v>78</v>
      </c>
      <c r="B66" s="2">
        <v>16</v>
      </c>
      <c r="C66" s="2">
        <v>282</v>
      </c>
      <c r="D66" s="2">
        <v>454</v>
      </c>
      <c r="E66" s="7">
        <v>889</v>
      </c>
      <c r="F66" s="2">
        <v>1105</v>
      </c>
      <c r="G66" s="7">
        <v>1492</v>
      </c>
      <c r="H66" s="2">
        <v>1300</v>
      </c>
      <c r="I66" s="2">
        <v>1815</v>
      </c>
      <c r="J66" s="2">
        <v>1859</v>
      </c>
      <c r="K66">
        <v>2006</v>
      </c>
      <c r="L66">
        <v>3486</v>
      </c>
      <c r="M66">
        <v>2920</v>
      </c>
      <c r="N66">
        <v>2517</v>
      </c>
      <c r="O66">
        <v>2319</v>
      </c>
      <c r="P66">
        <v>2543</v>
      </c>
      <c r="Q66">
        <v>2536</v>
      </c>
      <c r="R66">
        <v>207</v>
      </c>
      <c r="S66">
        <v>203</v>
      </c>
      <c r="T66">
        <v>196</v>
      </c>
      <c r="U66">
        <v>183</v>
      </c>
      <c r="V66">
        <v>200</v>
      </c>
      <c r="W66">
        <v>214</v>
      </c>
      <c r="X66">
        <v>233</v>
      </c>
    </row>
    <row r="67" spans="1:24" x14ac:dyDescent="0.25">
      <c r="A67" t="s">
        <v>79</v>
      </c>
      <c r="B67" s="2">
        <v>12</v>
      </c>
      <c r="C67" s="2">
        <v>158</v>
      </c>
      <c r="D67" s="2">
        <v>429</v>
      </c>
      <c r="E67" s="7">
        <v>747</v>
      </c>
      <c r="F67" s="2">
        <v>880</v>
      </c>
      <c r="G67" s="7">
        <v>899</v>
      </c>
      <c r="H67" s="2">
        <v>1118</v>
      </c>
      <c r="I67" s="2">
        <v>997</v>
      </c>
      <c r="J67" s="2">
        <v>1053</v>
      </c>
      <c r="K67">
        <v>1410</v>
      </c>
      <c r="L67">
        <v>2483</v>
      </c>
      <c r="M67">
        <v>2417</v>
      </c>
      <c r="N67">
        <v>2323</v>
      </c>
      <c r="O67">
        <v>2074</v>
      </c>
      <c r="P67">
        <v>1719</v>
      </c>
      <c r="Q67">
        <v>1634</v>
      </c>
      <c r="R67">
        <v>129</v>
      </c>
      <c r="S67">
        <v>133</v>
      </c>
      <c r="T67">
        <v>149</v>
      </c>
      <c r="U67">
        <v>180</v>
      </c>
      <c r="V67">
        <v>154</v>
      </c>
      <c r="W67">
        <v>146</v>
      </c>
      <c r="X67">
        <v>166</v>
      </c>
    </row>
    <row r="68" spans="1:24" x14ac:dyDescent="0.25">
      <c r="A68" t="s">
        <v>80</v>
      </c>
      <c r="B68" s="2">
        <v>7</v>
      </c>
      <c r="C68" s="2">
        <v>53</v>
      </c>
      <c r="D68" s="2">
        <v>225</v>
      </c>
      <c r="E68" s="7">
        <v>557</v>
      </c>
      <c r="F68" s="2">
        <v>834</v>
      </c>
      <c r="G68" s="7">
        <v>1066</v>
      </c>
      <c r="H68" s="2">
        <v>1131</v>
      </c>
      <c r="I68" s="2">
        <v>980</v>
      </c>
      <c r="J68" s="2">
        <v>1063</v>
      </c>
      <c r="K68">
        <v>1938</v>
      </c>
      <c r="L68">
        <v>1757</v>
      </c>
      <c r="M68">
        <v>1832</v>
      </c>
      <c r="N68">
        <v>1916</v>
      </c>
      <c r="O68">
        <v>2128</v>
      </c>
      <c r="P68">
        <v>2018</v>
      </c>
      <c r="Q68">
        <v>1598</v>
      </c>
      <c r="R68">
        <v>169</v>
      </c>
      <c r="S68">
        <v>116</v>
      </c>
      <c r="T68">
        <v>118</v>
      </c>
      <c r="U68">
        <v>118</v>
      </c>
      <c r="V68">
        <v>137</v>
      </c>
      <c r="W68">
        <v>138</v>
      </c>
      <c r="X68">
        <v>110</v>
      </c>
    </row>
    <row r="69" spans="1:24" x14ac:dyDescent="0.25">
      <c r="A69" t="s">
        <v>81</v>
      </c>
      <c r="B69" s="2">
        <v>5</v>
      </c>
      <c r="C69" s="2">
        <v>365</v>
      </c>
      <c r="D69" s="2">
        <v>1056</v>
      </c>
      <c r="E69" s="7">
        <v>1429</v>
      </c>
      <c r="F69" s="2">
        <v>2057</v>
      </c>
      <c r="G69" s="7">
        <v>2993</v>
      </c>
      <c r="H69" s="2">
        <v>3507</v>
      </c>
      <c r="I69" s="2">
        <v>3858</v>
      </c>
      <c r="J69" s="2">
        <v>4741</v>
      </c>
      <c r="K69">
        <v>5036</v>
      </c>
      <c r="L69">
        <v>6495</v>
      </c>
      <c r="M69">
        <v>6009</v>
      </c>
      <c r="N69">
        <v>6381</v>
      </c>
      <c r="O69">
        <v>6028</v>
      </c>
      <c r="P69">
        <v>5570</v>
      </c>
      <c r="Q69">
        <v>6405</v>
      </c>
      <c r="R69">
        <v>564</v>
      </c>
      <c r="S69">
        <v>514</v>
      </c>
      <c r="T69">
        <v>545</v>
      </c>
      <c r="U69">
        <v>576</v>
      </c>
      <c r="V69">
        <v>485</v>
      </c>
      <c r="W69">
        <v>491</v>
      </c>
      <c r="X69">
        <v>533</v>
      </c>
    </row>
    <row r="70" spans="1:24" x14ac:dyDescent="0.25">
      <c r="A70" t="s">
        <v>82</v>
      </c>
      <c r="B70" s="2">
        <v>0</v>
      </c>
      <c r="C70" s="2">
        <v>0</v>
      </c>
      <c r="D70" s="2">
        <v>0</v>
      </c>
      <c r="E70" s="7">
        <v>0</v>
      </c>
      <c r="F70" s="2">
        <v>0</v>
      </c>
      <c r="G70" s="7">
        <v>0</v>
      </c>
      <c r="H70" s="2">
        <v>0</v>
      </c>
      <c r="I70" s="2">
        <v>0</v>
      </c>
      <c r="J70" s="2">
        <v>0</v>
      </c>
      <c r="K70">
        <v>0</v>
      </c>
      <c r="L70">
        <v>346</v>
      </c>
      <c r="M70">
        <v>2329</v>
      </c>
      <c r="N70">
        <v>2673</v>
      </c>
      <c r="O70">
        <v>2591</v>
      </c>
      <c r="P70">
        <v>1714</v>
      </c>
      <c r="Q70">
        <v>1220</v>
      </c>
      <c r="R70">
        <v>64</v>
      </c>
      <c r="S70">
        <v>81</v>
      </c>
      <c r="T70">
        <v>52</v>
      </c>
      <c r="U70">
        <v>77</v>
      </c>
      <c r="V70">
        <v>65</v>
      </c>
      <c r="W70">
        <v>70</v>
      </c>
      <c r="X70">
        <v>19</v>
      </c>
    </row>
    <row r="71" spans="1:24" x14ac:dyDescent="0.25">
      <c r="A71" t="s">
        <v>83</v>
      </c>
      <c r="B71">
        <v>0</v>
      </c>
      <c r="C71">
        <v>0</v>
      </c>
      <c r="D71">
        <v>0</v>
      </c>
      <c r="E71">
        <v>0</v>
      </c>
      <c r="F71">
        <v>0</v>
      </c>
      <c r="G71">
        <v>0</v>
      </c>
      <c r="H71">
        <v>0</v>
      </c>
      <c r="I71">
        <v>0</v>
      </c>
      <c r="J71">
        <v>0</v>
      </c>
      <c r="K71">
        <v>0</v>
      </c>
      <c r="L71">
        <v>2</v>
      </c>
      <c r="M71">
        <v>431</v>
      </c>
      <c r="N71">
        <v>299</v>
      </c>
      <c r="O71">
        <v>515</v>
      </c>
      <c r="P71">
        <v>23</v>
      </c>
      <c r="Q71">
        <v>24</v>
      </c>
      <c r="R71">
        <v>11</v>
      </c>
      <c r="S71">
        <v>5</v>
      </c>
      <c r="T71">
        <v>2</v>
      </c>
      <c r="U71">
        <v>2</v>
      </c>
      <c r="V71">
        <v>6</v>
      </c>
      <c r="W71">
        <v>3</v>
      </c>
      <c r="X71">
        <v>0</v>
      </c>
    </row>
    <row r="72" spans="1:24" x14ac:dyDescent="0.25">
      <c r="A72" t="s">
        <v>84</v>
      </c>
      <c r="B72">
        <v>0</v>
      </c>
      <c r="C72">
        <v>0</v>
      </c>
      <c r="D72">
        <v>0</v>
      </c>
      <c r="E72">
        <v>0</v>
      </c>
      <c r="F72">
        <v>0</v>
      </c>
      <c r="G72">
        <v>0</v>
      </c>
      <c r="H72">
        <v>0</v>
      </c>
      <c r="I72">
        <v>0</v>
      </c>
      <c r="J72">
        <v>0</v>
      </c>
      <c r="K72">
        <v>0</v>
      </c>
      <c r="L72">
        <v>0</v>
      </c>
      <c r="M72">
        <v>1</v>
      </c>
      <c r="N72">
        <v>53</v>
      </c>
      <c r="O72">
        <v>45</v>
      </c>
      <c r="P72">
        <v>4</v>
      </c>
      <c r="Q72">
        <v>7</v>
      </c>
      <c r="R72">
        <v>0</v>
      </c>
      <c r="S72">
        <v>0</v>
      </c>
      <c r="T72">
        <v>0</v>
      </c>
      <c r="U72">
        <v>0</v>
      </c>
      <c r="V72">
        <v>0</v>
      </c>
      <c r="W72">
        <v>0</v>
      </c>
      <c r="X72">
        <v>0</v>
      </c>
    </row>
    <row r="73" spans="1:24" x14ac:dyDescent="0.25">
      <c r="A73" t="s">
        <v>200</v>
      </c>
      <c r="B73" s="2">
        <v>0</v>
      </c>
      <c r="C73" s="2">
        <v>0</v>
      </c>
      <c r="D73" s="2">
        <v>0</v>
      </c>
      <c r="E73" s="7">
        <v>0</v>
      </c>
      <c r="F73" s="2">
        <v>0</v>
      </c>
      <c r="G73" s="7">
        <v>0</v>
      </c>
      <c r="H73" s="2">
        <v>0</v>
      </c>
      <c r="I73" s="2">
        <v>0</v>
      </c>
      <c r="J73" s="2">
        <v>0</v>
      </c>
      <c r="K73" s="2">
        <v>0</v>
      </c>
      <c r="L73" s="2">
        <v>0</v>
      </c>
      <c r="M73" s="2">
        <v>0</v>
      </c>
      <c r="N73" s="2">
        <v>0</v>
      </c>
      <c r="O73" s="2">
        <v>0</v>
      </c>
      <c r="P73" s="2">
        <v>0</v>
      </c>
      <c r="Q73" s="2">
        <v>23</v>
      </c>
      <c r="R73" s="2">
        <v>0</v>
      </c>
      <c r="S73" s="2">
        <v>0</v>
      </c>
      <c r="T73" s="2">
        <v>0</v>
      </c>
      <c r="U73" s="2">
        <v>0</v>
      </c>
      <c r="V73" s="2">
        <v>0</v>
      </c>
      <c r="W73" s="2">
        <v>0</v>
      </c>
      <c r="X73" s="2">
        <v>0</v>
      </c>
    </row>
    <row r="74" spans="1:24" x14ac:dyDescent="0.25">
      <c r="A74" t="s">
        <v>176</v>
      </c>
      <c r="B74">
        <v>0</v>
      </c>
      <c r="C74">
        <v>0</v>
      </c>
      <c r="D74">
        <v>0</v>
      </c>
      <c r="E74">
        <v>0</v>
      </c>
      <c r="F74">
        <v>0</v>
      </c>
      <c r="G74">
        <v>0</v>
      </c>
      <c r="H74">
        <v>0</v>
      </c>
      <c r="I74">
        <v>0</v>
      </c>
      <c r="J74">
        <v>0</v>
      </c>
      <c r="K74">
        <v>0</v>
      </c>
      <c r="L74">
        <v>0</v>
      </c>
      <c r="M74">
        <v>0</v>
      </c>
      <c r="N74">
        <v>0</v>
      </c>
      <c r="O74">
        <v>10</v>
      </c>
      <c r="P74">
        <v>41</v>
      </c>
      <c r="Q74">
        <v>26</v>
      </c>
      <c r="R74">
        <v>0</v>
      </c>
      <c r="S74">
        <v>0</v>
      </c>
      <c r="T74">
        <v>7</v>
      </c>
      <c r="U74">
        <v>5</v>
      </c>
      <c r="V74">
        <v>11</v>
      </c>
      <c r="W74">
        <v>5</v>
      </c>
      <c r="X74">
        <v>0</v>
      </c>
    </row>
    <row r="75" spans="1:24" x14ac:dyDescent="0.25">
      <c r="A75" t="s">
        <v>188</v>
      </c>
      <c r="B75">
        <v>0</v>
      </c>
      <c r="C75">
        <v>0</v>
      </c>
      <c r="D75">
        <v>0</v>
      </c>
      <c r="E75">
        <v>0</v>
      </c>
      <c r="F75">
        <v>0</v>
      </c>
      <c r="G75">
        <v>0</v>
      </c>
      <c r="H75">
        <v>0</v>
      </c>
      <c r="I75">
        <v>0</v>
      </c>
      <c r="J75">
        <v>0</v>
      </c>
      <c r="K75">
        <v>0</v>
      </c>
      <c r="L75">
        <v>0</v>
      </c>
      <c r="M75">
        <v>0</v>
      </c>
      <c r="N75">
        <v>0</v>
      </c>
      <c r="O75">
        <v>0</v>
      </c>
      <c r="P75">
        <v>96</v>
      </c>
      <c r="Q75">
        <v>329</v>
      </c>
      <c r="R75">
        <v>40</v>
      </c>
      <c r="S75">
        <v>17</v>
      </c>
      <c r="T75">
        <v>22</v>
      </c>
      <c r="U75">
        <v>8</v>
      </c>
      <c r="V75">
        <v>34</v>
      </c>
      <c r="W75">
        <v>9</v>
      </c>
      <c r="X75">
        <v>1</v>
      </c>
    </row>
    <row r="76" spans="1:24" x14ac:dyDescent="0.25">
      <c r="A76" t="s">
        <v>175</v>
      </c>
      <c r="B76">
        <v>0</v>
      </c>
      <c r="C76">
        <v>0</v>
      </c>
      <c r="D76">
        <v>0</v>
      </c>
      <c r="E76">
        <v>0</v>
      </c>
      <c r="F76">
        <v>0</v>
      </c>
      <c r="G76">
        <v>0</v>
      </c>
      <c r="H76">
        <v>0</v>
      </c>
      <c r="I76">
        <v>0</v>
      </c>
      <c r="J76">
        <v>0</v>
      </c>
      <c r="K76">
        <v>0</v>
      </c>
      <c r="L76">
        <v>0</v>
      </c>
      <c r="M76">
        <v>0</v>
      </c>
      <c r="N76">
        <v>0</v>
      </c>
      <c r="O76">
        <v>3</v>
      </c>
      <c r="P76">
        <v>79</v>
      </c>
      <c r="Q76">
        <v>146</v>
      </c>
      <c r="R76">
        <v>8</v>
      </c>
      <c r="S76">
        <v>25</v>
      </c>
      <c r="T76">
        <v>36</v>
      </c>
      <c r="U76">
        <v>25</v>
      </c>
      <c r="V76">
        <v>17</v>
      </c>
      <c r="W76">
        <v>5</v>
      </c>
      <c r="X76">
        <v>0</v>
      </c>
    </row>
    <row r="77" spans="1:24" x14ac:dyDescent="0.25">
      <c r="A77" t="s">
        <v>85</v>
      </c>
      <c r="B77">
        <v>0</v>
      </c>
      <c r="C77">
        <v>0</v>
      </c>
      <c r="D77">
        <v>0</v>
      </c>
      <c r="E77">
        <v>0</v>
      </c>
      <c r="F77">
        <v>0</v>
      </c>
      <c r="G77">
        <v>0</v>
      </c>
      <c r="H77">
        <v>0</v>
      </c>
      <c r="I77">
        <v>0</v>
      </c>
      <c r="J77">
        <v>0</v>
      </c>
      <c r="K77">
        <v>0</v>
      </c>
      <c r="L77">
        <v>0</v>
      </c>
      <c r="M77">
        <v>0</v>
      </c>
      <c r="N77">
        <v>1</v>
      </c>
      <c r="O77">
        <v>1</v>
      </c>
      <c r="P77">
        <v>0</v>
      </c>
      <c r="Q77">
        <v>0</v>
      </c>
      <c r="R77">
        <v>0</v>
      </c>
      <c r="S77">
        <v>0</v>
      </c>
      <c r="T77">
        <v>0</v>
      </c>
      <c r="U77">
        <v>0</v>
      </c>
      <c r="V77">
        <v>0</v>
      </c>
      <c r="W77">
        <v>0</v>
      </c>
      <c r="X77">
        <v>0</v>
      </c>
    </row>
    <row r="78" spans="1:24" x14ac:dyDescent="0.25">
      <c r="A78" t="s">
        <v>215</v>
      </c>
      <c r="B78">
        <v>0</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1</v>
      </c>
    </row>
    <row r="79" spans="1:24" x14ac:dyDescent="0.25">
      <c r="A79" t="s">
        <v>206</v>
      </c>
      <c r="B79">
        <v>0</v>
      </c>
      <c r="C79">
        <v>0</v>
      </c>
      <c r="D79">
        <v>0</v>
      </c>
      <c r="E79">
        <v>0</v>
      </c>
      <c r="F79">
        <v>0</v>
      </c>
      <c r="G79">
        <v>0</v>
      </c>
      <c r="H79">
        <v>0</v>
      </c>
      <c r="I79">
        <v>0</v>
      </c>
      <c r="J79">
        <v>0</v>
      </c>
      <c r="K79">
        <v>0</v>
      </c>
      <c r="L79">
        <v>0</v>
      </c>
      <c r="M79">
        <v>0</v>
      </c>
      <c r="N79">
        <v>0</v>
      </c>
      <c r="O79">
        <v>0</v>
      </c>
      <c r="P79">
        <v>0</v>
      </c>
      <c r="Q79">
        <v>65</v>
      </c>
      <c r="R79">
        <v>9</v>
      </c>
      <c r="S79">
        <v>12</v>
      </c>
      <c r="T79">
        <v>5</v>
      </c>
      <c r="U79">
        <v>0</v>
      </c>
      <c r="V79">
        <v>3</v>
      </c>
      <c r="W79">
        <v>0</v>
      </c>
      <c r="X79">
        <v>7</v>
      </c>
    </row>
    <row r="80" spans="1:24" x14ac:dyDescent="0.25">
      <c r="A80" t="s">
        <v>86</v>
      </c>
      <c r="B80" s="2">
        <v>0</v>
      </c>
      <c r="C80" s="2">
        <v>0</v>
      </c>
      <c r="D80" s="2">
        <v>0</v>
      </c>
      <c r="E80" s="2">
        <v>0</v>
      </c>
      <c r="F80" s="2">
        <v>0</v>
      </c>
      <c r="G80" s="2">
        <v>0</v>
      </c>
      <c r="H80" s="2">
        <v>0</v>
      </c>
      <c r="I80" s="2">
        <v>0</v>
      </c>
      <c r="J80" s="2">
        <v>0</v>
      </c>
      <c r="K80" s="2">
        <v>0</v>
      </c>
      <c r="L80" s="2">
        <v>0</v>
      </c>
      <c r="M80">
        <v>23</v>
      </c>
      <c r="N80">
        <v>0</v>
      </c>
      <c r="O80">
        <v>0</v>
      </c>
      <c r="P80">
        <v>5</v>
      </c>
      <c r="Q80">
        <v>2</v>
      </c>
      <c r="R80">
        <v>0</v>
      </c>
      <c r="S80">
        <v>1</v>
      </c>
      <c r="T80">
        <v>3</v>
      </c>
      <c r="U80">
        <v>0</v>
      </c>
      <c r="V80">
        <v>0</v>
      </c>
      <c r="W80">
        <v>0</v>
      </c>
      <c r="X80">
        <v>0</v>
      </c>
    </row>
    <row r="81" spans="1:24" x14ac:dyDescent="0.25">
      <c r="A81" t="s">
        <v>220</v>
      </c>
      <c r="B81" s="2">
        <v>0</v>
      </c>
      <c r="C81" s="2">
        <v>0</v>
      </c>
      <c r="D81" s="2">
        <v>0</v>
      </c>
      <c r="E81" s="2">
        <v>0</v>
      </c>
      <c r="F81" s="2">
        <v>0</v>
      </c>
      <c r="G81" s="2">
        <v>0</v>
      </c>
      <c r="H81" s="2">
        <v>0</v>
      </c>
      <c r="I81" s="2">
        <v>0</v>
      </c>
      <c r="J81" s="2">
        <v>0</v>
      </c>
      <c r="K81" s="2">
        <v>0</v>
      </c>
      <c r="L81" s="2">
        <v>0</v>
      </c>
      <c r="M81">
        <v>0</v>
      </c>
      <c r="N81">
        <v>0</v>
      </c>
      <c r="O81">
        <v>0</v>
      </c>
      <c r="P81">
        <v>0</v>
      </c>
      <c r="Q81">
        <v>21</v>
      </c>
      <c r="R81">
        <v>2</v>
      </c>
      <c r="S81">
        <v>0</v>
      </c>
      <c r="T81">
        <v>0</v>
      </c>
      <c r="U81">
        <v>1</v>
      </c>
      <c r="V81">
        <v>1</v>
      </c>
      <c r="W81">
        <v>0</v>
      </c>
      <c r="X81">
        <v>0</v>
      </c>
    </row>
    <row r="82" spans="1:24" x14ac:dyDescent="0.25">
      <c r="A82" t="s">
        <v>187</v>
      </c>
      <c r="B82" s="2">
        <v>0</v>
      </c>
      <c r="C82" s="2">
        <v>0</v>
      </c>
      <c r="D82" s="2">
        <v>0</v>
      </c>
      <c r="E82" s="2">
        <v>0</v>
      </c>
      <c r="F82" s="2">
        <v>0</v>
      </c>
      <c r="G82" s="2">
        <v>0</v>
      </c>
      <c r="H82" s="2">
        <v>0</v>
      </c>
      <c r="I82" s="2">
        <v>0</v>
      </c>
      <c r="J82" s="2">
        <v>0</v>
      </c>
      <c r="K82" s="2">
        <v>0</v>
      </c>
      <c r="L82" s="2">
        <v>0</v>
      </c>
      <c r="M82">
        <v>0</v>
      </c>
      <c r="N82">
        <v>0</v>
      </c>
      <c r="O82">
        <v>0</v>
      </c>
      <c r="P82">
        <v>9</v>
      </c>
      <c r="Q82">
        <v>7</v>
      </c>
      <c r="R82">
        <v>0</v>
      </c>
      <c r="S82">
        <v>0</v>
      </c>
      <c r="T82">
        <v>0</v>
      </c>
      <c r="U82">
        <v>0</v>
      </c>
      <c r="V82">
        <v>0</v>
      </c>
      <c r="W82">
        <v>0</v>
      </c>
      <c r="X82">
        <v>0</v>
      </c>
    </row>
    <row r="83" spans="1:24" x14ac:dyDescent="0.25">
      <c r="A83" t="s">
        <v>87</v>
      </c>
      <c r="B83" s="2">
        <v>0</v>
      </c>
      <c r="C83" s="2">
        <v>0</v>
      </c>
      <c r="D83" s="2">
        <v>0</v>
      </c>
      <c r="E83" s="2">
        <v>0</v>
      </c>
      <c r="F83" s="2">
        <v>0</v>
      </c>
      <c r="G83" s="2">
        <v>0</v>
      </c>
      <c r="H83" s="2">
        <v>0</v>
      </c>
      <c r="I83" s="2">
        <v>0</v>
      </c>
      <c r="J83" s="2">
        <v>0</v>
      </c>
      <c r="K83" s="2">
        <v>0</v>
      </c>
      <c r="L83" s="2">
        <v>0</v>
      </c>
      <c r="M83">
        <v>117</v>
      </c>
      <c r="N83">
        <v>102</v>
      </c>
      <c r="O83">
        <v>70</v>
      </c>
      <c r="P83">
        <v>40</v>
      </c>
      <c r="Q83">
        <v>158</v>
      </c>
      <c r="R83">
        <v>14</v>
      </c>
      <c r="S83">
        <v>9</v>
      </c>
      <c r="T83">
        <v>14</v>
      </c>
      <c r="U83">
        <v>3</v>
      </c>
      <c r="V83">
        <v>6</v>
      </c>
      <c r="W83">
        <v>14</v>
      </c>
      <c r="X83">
        <v>7</v>
      </c>
    </row>
    <row r="84" spans="1:24" x14ac:dyDescent="0.25">
      <c r="A84" t="s">
        <v>170</v>
      </c>
      <c r="B84" s="2">
        <v>0</v>
      </c>
      <c r="C84" s="2">
        <v>0</v>
      </c>
      <c r="D84" s="2">
        <v>0</v>
      </c>
      <c r="E84" s="2">
        <v>0</v>
      </c>
      <c r="F84" s="2">
        <v>0</v>
      </c>
      <c r="G84" s="2">
        <v>0</v>
      </c>
      <c r="H84" s="2">
        <v>0</v>
      </c>
      <c r="I84" s="2">
        <v>0</v>
      </c>
      <c r="J84" s="2">
        <v>0</v>
      </c>
      <c r="K84" s="2">
        <v>0</v>
      </c>
      <c r="L84" s="2">
        <v>0</v>
      </c>
      <c r="M84">
        <v>0</v>
      </c>
      <c r="N84">
        <v>0</v>
      </c>
      <c r="O84">
        <v>4</v>
      </c>
      <c r="P84">
        <v>126</v>
      </c>
      <c r="Q84">
        <v>20</v>
      </c>
      <c r="R84">
        <v>0</v>
      </c>
      <c r="S84">
        <v>0</v>
      </c>
      <c r="T84">
        <v>0</v>
      </c>
      <c r="U84">
        <v>0</v>
      </c>
      <c r="V84">
        <v>0</v>
      </c>
      <c r="W84">
        <v>0</v>
      </c>
      <c r="X84">
        <v>0</v>
      </c>
    </row>
    <row r="85" spans="1:24" x14ac:dyDescent="0.25">
      <c r="A85" t="s">
        <v>88</v>
      </c>
      <c r="B85" s="2">
        <v>0</v>
      </c>
      <c r="C85" s="2">
        <v>0</v>
      </c>
      <c r="D85" s="2">
        <v>0</v>
      </c>
      <c r="E85" s="2">
        <v>0</v>
      </c>
      <c r="F85" s="2">
        <v>0</v>
      </c>
      <c r="G85" s="2">
        <v>0</v>
      </c>
      <c r="H85" s="2">
        <v>0</v>
      </c>
      <c r="I85" s="2">
        <v>0</v>
      </c>
      <c r="J85" s="2">
        <v>0</v>
      </c>
      <c r="K85" s="2">
        <v>0</v>
      </c>
      <c r="L85" s="2">
        <v>0</v>
      </c>
      <c r="M85" s="2">
        <v>0</v>
      </c>
      <c r="N85">
        <v>51</v>
      </c>
      <c r="O85">
        <v>47</v>
      </c>
      <c r="P85">
        <v>63</v>
      </c>
      <c r="Q85">
        <v>80</v>
      </c>
      <c r="R85">
        <v>7</v>
      </c>
      <c r="S85">
        <v>5</v>
      </c>
      <c r="T85">
        <v>7</v>
      </c>
      <c r="U85">
        <v>7</v>
      </c>
      <c r="V85">
        <v>7</v>
      </c>
      <c r="W85">
        <v>8</v>
      </c>
      <c r="X85">
        <v>4</v>
      </c>
    </row>
    <row r="86" spans="1:24" x14ac:dyDescent="0.25">
      <c r="A86" t="s">
        <v>89</v>
      </c>
      <c r="B86">
        <v>0</v>
      </c>
      <c r="C86">
        <v>0</v>
      </c>
      <c r="D86">
        <v>0</v>
      </c>
      <c r="E86">
        <v>0</v>
      </c>
      <c r="F86">
        <v>0</v>
      </c>
      <c r="G86">
        <v>0</v>
      </c>
      <c r="H86">
        <v>0</v>
      </c>
      <c r="I86">
        <v>0</v>
      </c>
      <c r="J86">
        <v>0</v>
      </c>
      <c r="K86">
        <v>0</v>
      </c>
      <c r="L86">
        <v>0</v>
      </c>
      <c r="M86">
        <v>0</v>
      </c>
      <c r="N86">
        <v>236</v>
      </c>
      <c r="O86">
        <v>900</v>
      </c>
      <c r="P86">
        <v>1202</v>
      </c>
      <c r="Q86">
        <v>89</v>
      </c>
      <c r="R86">
        <v>9</v>
      </c>
      <c r="S86">
        <v>0</v>
      </c>
      <c r="T86">
        <v>9</v>
      </c>
      <c r="U86">
        <v>5</v>
      </c>
      <c r="V86">
        <v>9</v>
      </c>
      <c r="W86">
        <v>0</v>
      </c>
      <c r="X86">
        <v>0</v>
      </c>
    </row>
    <row r="87" spans="1:24" x14ac:dyDescent="0.25">
      <c r="A87" t="s">
        <v>90</v>
      </c>
      <c r="B87" s="2">
        <v>0</v>
      </c>
      <c r="C87" s="2">
        <v>0</v>
      </c>
      <c r="D87" s="2">
        <v>0</v>
      </c>
      <c r="E87" s="2">
        <v>0</v>
      </c>
      <c r="F87" s="2">
        <v>0</v>
      </c>
      <c r="G87" s="2">
        <v>0</v>
      </c>
      <c r="H87" s="2">
        <v>0</v>
      </c>
      <c r="I87" s="2">
        <v>0</v>
      </c>
      <c r="J87" s="2">
        <v>0</v>
      </c>
      <c r="K87" s="2">
        <v>0</v>
      </c>
      <c r="L87">
        <v>673</v>
      </c>
      <c r="M87">
        <v>575</v>
      </c>
      <c r="N87">
        <v>472</v>
      </c>
      <c r="O87">
        <v>275</v>
      </c>
      <c r="P87">
        <v>276</v>
      </c>
      <c r="Q87">
        <v>319</v>
      </c>
      <c r="R87">
        <v>50</v>
      </c>
      <c r="S87">
        <v>49</v>
      </c>
      <c r="T87">
        <v>14</v>
      </c>
      <c r="U87">
        <v>10</v>
      </c>
      <c r="V87">
        <v>22</v>
      </c>
      <c r="W87">
        <v>13</v>
      </c>
      <c r="X87">
        <v>30</v>
      </c>
    </row>
    <row r="88" spans="1:24" x14ac:dyDescent="0.25">
      <c r="A88" t="s">
        <v>91</v>
      </c>
      <c r="B88" s="2">
        <v>0</v>
      </c>
      <c r="C88" s="2">
        <v>0</v>
      </c>
      <c r="D88" s="2">
        <v>0</v>
      </c>
      <c r="E88" s="2">
        <v>0</v>
      </c>
      <c r="F88" s="2">
        <v>0</v>
      </c>
      <c r="G88" s="2">
        <v>0</v>
      </c>
      <c r="H88" s="2">
        <v>0</v>
      </c>
      <c r="I88" s="2">
        <v>0</v>
      </c>
      <c r="J88" s="2">
        <v>0</v>
      </c>
      <c r="K88" s="2">
        <v>0</v>
      </c>
      <c r="L88">
        <v>650</v>
      </c>
      <c r="M88">
        <v>728</v>
      </c>
      <c r="N88">
        <v>891</v>
      </c>
      <c r="O88">
        <v>1223</v>
      </c>
      <c r="P88">
        <v>1471</v>
      </c>
      <c r="Q88">
        <v>1644</v>
      </c>
      <c r="R88">
        <v>132</v>
      </c>
      <c r="S88">
        <v>107</v>
      </c>
      <c r="T88">
        <v>133</v>
      </c>
      <c r="U88">
        <v>139</v>
      </c>
      <c r="V88">
        <v>162</v>
      </c>
      <c r="W88">
        <v>143</v>
      </c>
      <c r="X88">
        <v>128</v>
      </c>
    </row>
    <row r="89" spans="1:24" x14ac:dyDescent="0.25">
      <c r="A89" t="s">
        <v>92</v>
      </c>
      <c r="B89" s="2">
        <v>0</v>
      </c>
      <c r="C89" s="2">
        <v>0</v>
      </c>
      <c r="D89" s="2">
        <v>0</v>
      </c>
      <c r="E89" s="2">
        <v>0</v>
      </c>
      <c r="F89" s="2">
        <v>0</v>
      </c>
      <c r="G89" s="2">
        <v>0</v>
      </c>
      <c r="H89" s="2">
        <v>0</v>
      </c>
      <c r="I89" s="2">
        <v>0</v>
      </c>
      <c r="J89" s="2">
        <v>0</v>
      </c>
      <c r="K89" s="2">
        <v>0</v>
      </c>
      <c r="L89">
        <v>814</v>
      </c>
      <c r="M89">
        <v>1930</v>
      </c>
      <c r="N89">
        <v>1700</v>
      </c>
      <c r="O89">
        <v>1451</v>
      </c>
      <c r="P89">
        <v>1502</v>
      </c>
      <c r="Q89">
        <v>1686</v>
      </c>
      <c r="R89">
        <v>234</v>
      </c>
      <c r="S89">
        <v>141</v>
      </c>
      <c r="T89">
        <v>194</v>
      </c>
      <c r="U89">
        <v>185</v>
      </c>
      <c r="V89">
        <v>158</v>
      </c>
      <c r="W89">
        <v>186</v>
      </c>
      <c r="X89">
        <v>150</v>
      </c>
    </row>
    <row r="90" spans="1:24" x14ac:dyDescent="0.25">
      <c r="A90" t="s">
        <v>162</v>
      </c>
      <c r="B90">
        <v>0</v>
      </c>
      <c r="C90">
        <v>0</v>
      </c>
      <c r="D90">
        <v>0</v>
      </c>
      <c r="E90">
        <v>0</v>
      </c>
      <c r="F90">
        <v>0</v>
      </c>
      <c r="G90">
        <v>0</v>
      </c>
      <c r="H90">
        <v>0</v>
      </c>
      <c r="I90">
        <v>0</v>
      </c>
      <c r="J90">
        <v>0</v>
      </c>
      <c r="K90">
        <v>0</v>
      </c>
      <c r="L90">
        <v>0</v>
      </c>
      <c r="M90">
        <v>0</v>
      </c>
      <c r="N90">
        <v>0</v>
      </c>
      <c r="O90">
        <v>825</v>
      </c>
      <c r="P90">
        <v>1338</v>
      </c>
      <c r="Q90">
        <v>1201</v>
      </c>
      <c r="R90">
        <v>165</v>
      </c>
      <c r="S90">
        <v>137</v>
      </c>
      <c r="T90">
        <v>130</v>
      </c>
      <c r="U90">
        <v>152</v>
      </c>
      <c r="V90">
        <v>137</v>
      </c>
      <c r="W90">
        <v>139</v>
      </c>
      <c r="X90">
        <v>138</v>
      </c>
    </row>
    <row r="91" spans="1:24" x14ac:dyDescent="0.25">
      <c r="A91" t="s">
        <v>161</v>
      </c>
      <c r="B91">
        <v>0</v>
      </c>
      <c r="C91">
        <v>0</v>
      </c>
      <c r="D91">
        <v>0</v>
      </c>
      <c r="E91">
        <v>0</v>
      </c>
      <c r="F91">
        <v>0</v>
      </c>
      <c r="G91">
        <v>0</v>
      </c>
      <c r="H91">
        <v>0</v>
      </c>
      <c r="I91">
        <v>0</v>
      </c>
      <c r="J91">
        <v>0</v>
      </c>
      <c r="K91">
        <v>0</v>
      </c>
      <c r="L91">
        <v>0</v>
      </c>
      <c r="M91">
        <v>0</v>
      </c>
      <c r="N91">
        <v>0</v>
      </c>
      <c r="O91">
        <v>1669</v>
      </c>
      <c r="P91">
        <v>2408</v>
      </c>
      <c r="Q91">
        <v>2551</v>
      </c>
      <c r="R91">
        <v>251</v>
      </c>
      <c r="S91">
        <v>226</v>
      </c>
      <c r="T91">
        <v>304</v>
      </c>
      <c r="U91">
        <v>288</v>
      </c>
      <c r="V91">
        <v>310</v>
      </c>
      <c r="W91">
        <v>274</v>
      </c>
      <c r="X91">
        <v>292</v>
      </c>
    </row>
    <row r="92" spans="1:24" x14ac:dyDescent="0.25">
      <c r="A92" t="s">
        <v>93</v>
      </c>
      <c r="B92" s="2">
        <v>0</v>
      </c>
      <c r="C92" s="2">
        <v>0</v>
      </c>
      <c r="D92" s="2">
        <v>0</v>
      </c>
      <c r="E92" s="2">
        <v>0</v>
      </c>
      <c r="F92" s="2">
        <v>0</v>
      </c>
      <c r="G92" s="2">
        <v>0</v>
      </c>
      <c r="H92" s="2">
        <v>0</v>
      </c>
      <c r="I92" s="2">
        <v>0</v>
      </c>
      <c r="J92" s="2">
        <v>0</v>
      </c>
      <c r="K92" s="2">
        <v>0</v>
      </c>
      <c r="L92" s="2">
        <v>0</v>
      </c>
      <c r="M92" s="2">
        <v>0</v>
      </c>
      <c r="N92">
        <v>3058</v>
      </c>
      <c r="O92">
        <v>4939</v>
      </c>
      <c r="P92">
        <v>4864</v>
      </c>
      <c r="Q92">
        <v>5458</v>
      </c>
      <c r="R92">
        <v>517</v>
      </c>
      <c r="S92">
        <v>453</v>
      </c>
      <c r="T92">
        <v>438</v>
      </c>
      <c r="U92">
        <v>464</v>
      </c>
      <c r="V92">
        <v>492</v>
      </c>
      <c r="W92">
        <v>535</v>
      </c>
      <c r="X92">
        <v>568</v>
      </c>
    </row>
    <row r="93" spans="1:24" x14ac:dyDescent="0.25">
      <c r="A93" s="12" t="s">
        <v>94</v>
      </c>
      <c r="B93" s="13">
        <f>SUM(B2:B92) + (B94 + B95 + B96)</f>
        <v>1058</v>
      </c>
      <c r="C93" s="13">
        <f>SUM(C2:C92) + (C94 + C95 + C96)</f>
        <v>24070</v>
      </c>
      <c r="D93" s="13">
        <f>SUM(D2:D92) + (D94 + D95 + D96)</f>
        <v>67573</v>
      </c>
      <c r="E93" s="13">
        <f>SUM(E2:E92) + (E94 + E95 + E96)</f>
        <v>105597</v>
      </c>
      <c r="F93" s="13">
        <f>SUM(F2:F92) + (F94 + F95 + F96)</f>
        <v>135305</v>
      </c>
      <c r="G93" s="13">
        <f>SUM(G2:G92) + (G94 + G95 + G96)</f>
        <v>149563</v>
      </c>
      <c r="H93" s="13">
        <f>SUM(H2:H92) + (H94 + H95 + H96)</f>
        <v>170943</v>
      </c>
      <c r="I93" s="13">
        <f>SUM(I2:I92) + (I94 + I95 + I96)</f>
        <v>175559</v>
      </c>
      <c r="J93" s="13">
        <f>SUM(J2:J92) + (J94 + J95 + J96)</f>
        <v>194819</v>
      </c>
      <c r="K93" s="13">
        <f>SUM(K2:K92) + (K94 + K95 + K96)</f>
        <v>222343</v>
      </c>
      <c r="L93" s="13">
        <f>SUM(L2:L92) + (L94 + L95 + L96)</f>
        <v>322784</v>
      </c>
      <c r="M93" s="13">
        <f t="shared" ref="M93:V93" si="0">SUM(M2:M92)</f>
        <v>314104</v>
      </c>
      <c r="N93" s="13">
        <f t="shared" si="0"/>
        <v>313079</v>
      </c>
      <c r="O93" s="13">
        <f t="shared" si="0"/>
        <v>333605</v>
      </c>
      <c r="P93" s="13">
        <f t="shared" si="0"/>
        <v>341121</v>
      </c>
      <c r="Q93" s="13">
        <f t="shared" si="0"/>
        <v>349254</v>
      </c>
      <c r="R93" s="13">
        <f t="shared" si="0"/>
        <v>31935</v>
      </c>
      <c r="S93" s="13">
        <f t="shared" si="0"/>
        <v>28065</v>
      </c>
      <c r="T93" s="13">
        <f t="shared" si="0"/>
        <v>30181</v>
      </c>
      <c r="U93" s="13">
        <f t="shared" si="0"/>
        <v>28364</v>
      </c>
      <c r="V93" s="13">
        <f t="shared" si="0"/>
        <v>30045</v>
      </c>
      <c r="W93" s="13">
        <f>SUM(W2:W92)</f>
        <v>29378</v>
      </c>
      <c r="X93" s="13">
        <f>SUM(X2:X92)</f>
        <v>32085</v>
      </c>
    </row>
    <row r="94" spans="1:24" hidden="1" x14ac:dyDescent="0.25">
      <c r="A94" t="s">
        <v>95</v>
      </c>
      <c r="B94" s="2">
        <v>0</v>
      </c>
      <c r="C94" s="2">
        <v>0</v>
      </c>
      <c r="D94" s="2">
        <v>0</v>
      </c>
      <c r="E94" s="7">
        <v>17</v>
      </c>
      <c r="F94" s="2">
        <v>65</v>
      </c>
      <c r="G94" s="7">
        <v>60</v>
      </c>
      <c r="H94" s="2">
        <v>174</v>
      </c>
      <c r="I94" s="2">
        <v>150</v>
      </c>
      <c r="J94">
        <v>66</v>
      </c>
      <c r="K94">
        <v>129</v>
      </c>
      <c r="L94">
        <v>4</v>
      </c>
      <c r="M94">
        <v>0</v>
      </c>
    </row>
    <row r="95" spans="1:24" hidden="1" x14ac:dyDescent="0.25">
      <c r="A95" t="s">
        <v>96</v>
      </c>
      <c r="B95" s="2">
        <v>7</v>
      </c>
      <c r="C95" s="2">
        <v>2</v>
      </c>
      <c r="D95" s="2">
        <v>261</v>
      </c>
      <c r="E95" s="7">
        <v>1016</v>
      </c>
      <c r="F95" s="2">
        <v>5</v>
      </c>
      <c r="G95" s="7">
        <v>10</v>
      </c>
      <c r="H95" s="7">
        <v>1</v>
      </c>
      <c r="I95" s="2">
        <v>2</v>
      </c>
      <c r="J95">
        <v>4</v>
      </c>
      <c r="K95">
        <v>10</v>
      </c>
      <c r="L95">
        <v>0</v>
      </c>
      <c r="M95">
        <v>0</v>
      </c>
    </row>
    <row r="96" spans="1:24" hidden="1" x14ac:dyDescent="0.25">
      <c r="A96" s="14" t="s">
        <v>97</v>
      </c>
      <c r="B96" s="2">
        <v>243</v>
      </c>
      <c r="C96" s="2">
        <v>4650</v>
      </c>
      <c r="D96" s="2">
        <v>4607</v>
      </c>
      <c r="E96" s="7">
        <v>3622</v>
      </c>
      <c r="F96" s="2">
        <v>2484</v>
      </c>
      <c r="G96" s="7">
        <v>1751</v>
      </c>
      <c r="H96" s="7">
        <v>0</v>
      </c>
      <c r="I96" s="2">
        <v>0</v>
      </c>
      <c r="J96" s="7">
        <v>0</v>
      </c>
      <c r="K96">
        <v>0</v>
      </c>
      <c r="L96">
        <v>0</v>
      </c>
      <c r="M96" s="13">
        <v>0</v>
      </c>
    </row>
    <row r="97" spans="10:10" hidden="1" x14ac:dyDescent="0.25">
      <c r="J97" s="2"/>
    </row>
    <row r="98" spans="10:10" x14ac:dyDescent="0.25">
      <c r="J98" s="2"/>
    </row>
    <row r="99" spans="10:10" x14ac:dyDescent="0.25">
      <c r="J99" s="2"/>
    </row>
    <row r="100" spans="10:10" x14ac:dyDescent="0.25">
      <c r="J100" s="2"/>
    </row>
    <row r="101" spans="10:10" x14ac:dyDescent="0.25">
      <c r="J101" s="2"/>
    </row>
    <row r="102" spans="10:10" x14ac:dyDescent="0.25">
      <c r="J102" s="2"/>
    </row>
    <row r="103" spans="10:10" x14ac:dyDescent="0.25">
      <c r="J103" s="2"/>
    </row>
    <row r="104" spans="10:10" x14ac:dyDescent="0.25">
      <c r="J104" s="2"/>
    </row>
    <row r="105" spans="10:10" x14ac:dyDescent="0.25">
      <c r="J105" s="2"/>
    </row>
  </sheetData>
  <phoneticPr fontId="34"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O94"/>
  <sheetViews>
    <sheetView workbookViewId="0">
      <pane xSplit="1" topLeftCell="I1" activePane="topRight" state="frozen"/>
      <selection pane="topRight"/>
    </sheetView>
  </sheetViews>
  <sheetFormatPr defaultRowHeight="15" x14ac:dyDescent="0.25"/>
  <cols>
    <col min="1" max="1" width="52.140625" customWidth="1"/>
    <col min="2" max="4" width="9.140625" customWidth="1"/>
    <col min="14" max="14" width="9.140625" customWidth="1"/>
  </cols>
  <sheetData>
    <row r="1" spans="1:15" ht="94.5" x14ac:dyDescent="0.5">
      <c r="A1" s="9" t="s">
        <v>155</v>
      </c>
      <c r="B1" s="10" t="s">
        <v>156</v>
      </c>
      <c r="C1" s="10" t="s">
        <v>157</v>
      </c>
      <c r="D1" s="10" t="s">
        <v>158</v>
      </c>
      <c r="E1" s="10" t="s">
        <v>159</v>
      </c>
      <c r="F1" s="10" t="s">
        <v>184</v>
      </c>
      <c r="G1" s="10" t="s">
        <v>207</v>
      </c>
      <c r="H1" s="10" t="s">
        <v>243</v>
      </c>
      <c r="I1" s="32" t="s">
        <v>244</v>
      </c>
      <c r="J1" s="32" t="s">
        <v>253</v>
      </c>
      <c r="K1" s="32" t="s">
        <v>266</v>
      </c>
      <c r="L1" s="32" t="s">
        <v>274</v>
      </c>
      <c r="M1" s="32" t="s">
        <v>298</v>
      </c>
      <c r="N1" s="32" t="s">
        <v>306</v>
      </c>
      <c r="O1" s="32" t="s">
        <v>315</v>
      </c>
    </row>
    <row r="2" spans="1:15" x14ac:dyDescent="0.25">
      <c r="A2" t="s">
        <v>14</v>
      </c>
      <c r="B2">
        <v>178</v>
      </c>
      <c r="C2">
        <v>250</v>
      </c>
      <c r="D2">
        <v>198</v>
      </c>
      <c r="E2">
        <v>218</v>
      </c>
      <c r="F2">
        <v>243</v>
      </c>
      <c r="G2">
        <v>265</v>
      </c>
      <c r="H2">
        <v>316</v>
      </c>
      <c r="I2">
        <v>150</v>
      </c>
      <c r="J2">
        <v>147</v>
      </c>
      <c r="K2">
        <v>151</v>
      </c>
      <c r="L2">
        <v>150</v>
      </c>
      <c r="M2">
        <v>156</v>
      </c>
      <c r="N2">
        <v>161</v>
      </c>
      <c r="O2">
        <v>161</v>
      </c>
    </row>
    <row r="3" spans="1:15" x14ac:dyDescent="0.25">
      <c r="A3" t="s">
        <v>15</v>
      </c>
      <c r="B3">
        <v>51</v>
      </c>
      <c r="C3">
        <v>91</v>
      </c>
      <c r="D3">
        <v>76</v>
      </c>
      <c r="E3">
        <v>104</v>
      </c>
      <c r="F3">
        <v>117</v>
      </c>
      <c r="G3">
        <v>144</v>
      </c>
      <c r="H3">
        <v>147</v>
      </c>
      <c r="I3">
        <v>73</v>
      </c>
      <c r="J3">
        <v>75</v>
      </c>
      <c r="K3">
        <v>65</v>
      </c>
      <c r="L3">
        <v>80</v>
      </c>
      <c r="M3">
        <v>81</v>
      </c>
      <c r="N3">
        <v>81</v>
      </c>
      <c r="O3">
        <v>85</v>
      </c>
    </row>
    <row r="4" spans="1:15" x14ac:dyDescent="0.25">
      <c r="A4" t="s">
        <v>16</v>
      </c>
      <c r="B4">
        <v>469</v>
      </c>
      <c r="C4">
        <v>624</v>
      </c>
      <c r="D4">
        <v>519</v>
      </c>
      <c r="E4">
        <v>536</v>
      </c>
      <c r="F4">
        <v>638</v>
      </c>
      <c r="G4">
        <v>711</v>
      </c>
      <c r="H4">
        <v>792</v>
      </c>
      <c r="I4">
        <v>394</v>
      </c>
      <c r="J4">
        <v>379</v>
      </c>
      <c r="K4">
        <v>386</v>
      </c>
      <c r="L4">
        <v>391</v>
      </c>
      <c r="M4">
        <v>402</v>
      </c>
      <c r="N4">
        <v>418</v>
      </c>
      <c r="O4">
        <v>425</v>
      </c>
    </row>
    <row r="5" spans="1:15" x14ac:dyDescent="0.25">
      <c r="A5" t="s">
        <v>17</v>
      </c>
      <c r="B5">
        <v>338</v>
      </c>
      <c r="C5">
        <v>468</v>
      </c>
      <c r="D5">
        <v>440</v>
      </c>
      <c r="E5">
        <v>460</v>
      </c>
      <c r="F5">
        <v>493</v>
      </c>
      <c r="G5">
        <v>538</v>
      </c>
      <c r="H5">
        <v>637</v>
      </c>
      <c r="I5">
        <v>288</v>
      </c>
      <c r="J5">
        <v>283</v>
      </c>
      <c r="K5">
        <v>313</v>
      </c>
      <c r="L5">
        <v>304</v>
      </c>
      <c r="M5">
        <v>317</v>
      </c>
      <c r="N5">
        <v>314</v>
      </c>
      <c r="O5">
        <v>325</v>
      </c>
    </row>
    <row r="6" spans="1:15" x14ac:dyDescent="0.25">
      <c r="A6" t="s">
        <v>18</v>
      </c>
      <c r="B6">
        <v>391</v>
      </c>
      <c r="C6">
        <v>516</v>
      </c>
      <c r="D6">
        <v>505</v>
      </c>
      <c r="E6">
        <v>558</v>
      </c>
      <c r="F6">
        <v>662</v>
      </c>
      <c r="G6">
        <v>726</v>
      </c>
      <c r="H6">
        <v>774</v>
      </c>
      <c r="I6">
        <v>399</v>
      </c>
      <c r="J6">
        <v>385</v>
      </c>
      <c r="K6">
        <v>387</v>
      </c>
      <c r="L6">
        <v>386</v>
      </c>
      <c r="M6">
        <v>401</v>
      </c>
      <c r="N6">
        <v>393</v>
      </c>
      <c r="O6">
        <v>401</v>
      </c>
    </row>
    <row r="7" spans="1:15" x14ac:dyDescent="0.25">
      <c r="A7" t="s">
        <v>19</v>
      </c>
      <c r="B7">
        <v>124</v>
      </c>
      <c r="C7">
        <v>189</v>
      </c>
      <c r="D7">
        <v>192</v>
      </c>
      <c r="E7">
        <v>188</v>
      </c>
      <c r="F7">
        <v>207</v>
      </c>
      <c r="G7">
        <v>271</v>
      </c>
      <c r="H7">
        <v>323</v>
      </c>
      <c r="I7">
        <v>159</v>
      </c>
      <c r="J7">
        <v>160</v>
      </c>
      <c r="K7">
        <v>155</v>
      </c>
      <c r="L7">
        <v>156</v>
      </c>
      <c r="M7">
        <v>155</v>
      </c>
      <c r="N7">
        <v>169</v>
      </c>
      <c r="O7">
        <v>169</v>
      </c>
    </row>
    <row r="8" spans="1:15" x14ac:dyDescent="0.25">
      <c r="A8" t="s">
        <v>20</v>
      </c>
      <c r="B8">
        <v>15</v>
      </c>
      <c r="C8">
        <v>29</v>
      </c>
      <c r="D8">
        <v>28</v>
      </c>
      <c r="E8">
        <v>34</v>
      </c>
      <c r="F8">
        <v>44</v>
      </c>
      <c r="G8">
        <v>52</v>
      </c>
      <c r="H8">
        <v>54</v>
      </c>
      <c r="I8">
        <v>28</v>
      </c>
      <c r="J8">
        <v>25</v>
      </c>
      <c r="K8">
        <v>28</v>
      </c>
      <c r="L8">
        <v>26</v>
      </c>
      <c r="M8">
        <v>24</v>
      </c>
      <c r="N8">
        <v>26</v>
      </c>
      <c r="O8">
        <v>31</v>
      </c>
    </row>
    <row r="9" spans="1:15" x14ac:dyDescent="0.25">
      <c r="A9" t="s">
        <v>21</v>
      </c>
      <c r="B9">
        <v>184</v>
      </c>
      <c r="C9">
        <v>301</v>
      </c>
      <c r="D9">
        <v>360</v>
      </c>
      <c r="E9">
        <v>338</v>
      </c>
      <c r="F9">
        <v>407</v>
      </c>
      <c r="G9">
        <v>463</v>
      </c>
      <c r="H9">
        <v>513</v>
      </c>
      <c r="I9">
        <v>238</v>
      </c>
      <c r="J9">
        <v>252</v>
      </c>
      <c r="K9">
        <v>261</v>
      </c>
      <c r="L9">
        <v>256</v>
      </c>
      <c r="M9">
        <v>247</v>
      </c>
      <c r="N9">
        <v>258</v>
      </c>
      <c r="O9">
        <v>296</v>
      </c>
    </row>
    <row r="10" spans="1:15" x14ac:dyDescent="0.25">
      <c r="A10" t="s">
        <v>22</v>
      </c>
      <c r="B10">
        <v>334</v>
      </c>
      <c r="C10">
        <v>489</v>
      </c>
      <c r="D10">
        <v>492</v>
      </c>
      <c r="E10">
        <v>547</v>
      </c>
      <c r="F10">
        <v>595</v>
      </c>
      <c r="G10">
        <v>676</v>
      </c>
      <c r="H10">
        <v>716</v>
      </c>
      <c r="I10">
        <v>369</v>
      </c>
      <c r="J10">
        <v>367</v>
      </c>
      <c r="K10">
        <v>359</v>
      </c>
      <c r="L10">
        <v>368</v>
      </c>
      <c r="M10">
        <v>375</v>
      </c>
      <c r="N10">
        <v>372</v>
      </c>
      <c r="O10">
        <v>367</v>
      </c>
    </row>
    <row r="11" spans="1:15" x14ac:dyDescent="0.25">
      <c r="A11" t="s">
        <v>23</v>
      </c>
      <c r="B11">
        <v>112</v>
      </c>
      <c r="C11">
        <v>186</v>
      </c>
      <c r="D11">
        <v>208</v>
      </c>
      <c r="E11">
        <v>226</v>
      </c>
      <c r="F11">
        <v>256</v>
      </c>
      <c r="G11">
        <v>286</v>
      </c>
      <c r="H11">
        <v>340</v>
      </c>
      <c r="I11">
        <v>168</v>
      </c>
      <c r="J11">
        <v>175</v>
      </c>
      <c r="K11">
        <v>176</v>
      </c>
      <c r="L11">
        <v>168</v>
      </c>
      <c r="M11">
        <v>162</v>
      </c>
      <c r="N11">
        <v>157</v>
      </c>
      <c r="O11">
        <v>166</v>
      </c>
    </row>
    <row r="12" spans="1:15" x14ac:dyDescent="0.25">
      <c r="A12" t="s">
        <v>24</v>
      </c>
      <c r="B12">
        <v>143</v>
      </c>
      <c r="C12">
        <v>188</v>
      </c>
      <c r="D12">
        <v>184</v>
      </c>
      <c r="E12">
        <v>193</v>
      </c>
      <c r="F12">
        <v>220</v>
      </c>
      <c r="G12">
        <v>250</v>
      </c>
      <c r="H12">
        <v>275</v>
      </c>
      <c r="I12">
        <v>152</v>
      </c>
      <c r="J12">
        <v>152</v>
      </c>
      <c r="K12">
        <v>148</v>
      </c>
      <c r="L12">
        <v>142</v>
      </c>
      <c r="M12">
        <v>148</v>
      </c>
      <c r="N12">
        <v>163</v>
      </c>
      <c r="O12">
        <v>162</v>
      </c>
    </row>
    <row r="13" spans="1:15" x14ac:dyDescent="0.25">
      <c r="A13" t="s">
        <v>25</v>
      </c>
      <c r="B13">
        <v>108</v>
      </c>
      <c r="C13">
        <v>141</v>
      </c>
      <c r="D13">
        <v>142</v>
      </c>
      <c r="E13">
        <v>136</v>
      </c>
      <c r="F13">
        <v>154</v>
      </c>
      <c r="G13">
        <v>173</v>
      </c>
      <c r="H13">
        <v>196</v>
      </c>
      <c r="I13">
        <v>123</v>
      </c>
      <c r="J13">
        <v>118</v>
      </c>
      <c r="K13">
        <v>127</v>
      </c>
      <c r="L13">
        <v>129</v>
      </c>
      <c r="M13">
        <v>108</v>
      </c>
      <c r="N13">
        <v>108</v>
      </c>
      <c r="O13">
        <v>118</v>
      </c>
    </row>
    <row r="14" spans="1:15" x14ac:dyDescent="0.25">
      <c r="A14" t="s">
        <v>26</v>
      </c>
      <c r="B14">
        <v>129</v>
      </c>
      <c r="C14">
        <v>158</v>
      </c>
      <c r="D14">
        <v>164</v>
      </c>
      <c r="E14">
        <v>163</v>
      </c>
      <c r="F14">
        <v>190</v>
      </c>
      <c r="G14">
        <v>257</v>
      </c>
      <c r="H14">
        <v>271</v>
      </c>
      <c r="I14">
        <v>129</v>
      </c>
      <c r="J14">
        <v>139</v>
      </c>
      <c r="K14">
        <v>139</v>
      </c>
      <c r="L14">
        <v>139</v>
      </c>
      <c r="M14">
        <v>137</v>
      </c>
      <c r="N14">
        <v>138</v>
      </c>
      <c r="O14">
        <v>151</v>
      </c>
    </row>
    <row r="15" spans="1:15" x14ac:dyDescent="0.25">
      <c r="A15" t="s">
        <v>27</v>
      </c>
      <c r="B15">
        <v>893</v>
      </c>
      <c r="C15" s="2">
        <v>1250</v>
      </c>
      <c r="D15" s="2">
        <v>1161</v>
      </c>
      <c r="E15" s="2">
        <v>1198</v>
      </c>
      <c r="F15" s="2">
        <v>1260</v>
      </c>
      <c r="G15" s="2">
        <v>1495</v>
      </c>
      <c r="H15" s="2">
        <v>1629</v>
      </c>
      <c r="I15">
        <v>848</v>
      </c>
      <c r="J15">
        <v>808</v>
      </c>
      <c r="K15">
        <v>817</v>
      </c>
      <c r="L15">
        <v>813</v>
      </c>
      <c r="M15">
        <v>840</v>
      </c>
      <c r="N15">
        <v>828</v>
      </c>
      <c r="O15">
        <v>855</v>
      </c>
    </row>
    <row r="16" spans="1:15" x14ac:dyDescent="0.25">
      <c r="A16" t="s">
        <v>28</v>
      </c>
      <c r="B16">
        <v>455</v>
      </c>
      <c r="C16">
        <v>646</v>
      </c>
      <c r="D16">
        <v>635</v>
      </c>
      <c r="E16">
        <v>739</v>
      </c>
      <c r="F16">
        <v>881</v>
      </c>
      <c r="G16" s="2">
        <v>1052</v>
      </c>
      <c r="H16" s="2">
        <v>1260</v>
      </c>
      <c r="I16">
        <v>578</v>
      </c>
      <c r="J16">
        <v>540</v>
      </c>
      <c r="K16">
        <v>546</v>
      </c>
      <c r="L16">
        <v>573</v>
      </c>
      <c r="M16">
        <v>569</v>
      </c>
      <c r="N16">
        <v>556</v>
      </c>
      <c r="O16">
        <v>624</v>
      </c>
    </row>
    <row r="17" spans="1:15" x14ac:dyDescent="0.25">
      <c r="A17" t="s">
        <v>29</v>
      </c>
      <c r="B17">
        <v>99</v>
      </c>
      <c r="C17">
        <v>187</v>
      </c>
      <c r="D17">
        <v>159</v>
      </c>
      <c r="E17">
        <v>167</v>
      </c>
      <c r="F17">
        <v>190</v>
      </c>
      <c r="G17">
        <v>222</v>
      </c>
      <c r="H17">
        <v>247</v>
      </c>
      <c r="I17">
        <v>134</v>
      </c>
      <c r="J17">
        <v>135</v>
      </c>
      <c r="K17">
        <v>133</v>
      </c>
      <c r="L17">
        <v>129</v>
      </c>
      <c r="M17">
        <v>128</v>
      </c>
      <c r="N17">
        <v>126</v>
      </c>
      <c r="O17">
        <v>139</v>
      </c>
    </row>
    <row r="18" spans="1:15" x14ac:dyDescent="0.25">
      <c r="A18" t="s">
        <v>30</v>
      </c>
      <c r="B18">
        <v>182</v>
      </c>
      <c r="C18">
        <v>248</v>
      </c>
      <c r="D18">
        <v>233</v>
      </c>
      <c r="E18">
        <v>247</v>
      </c>
      <c r="F18">
        <v>249</v>
      </c>
      <c r="G18">
        <v>292</v>
      </c>
      <c r="H18">
        <v>313</v>
      </c>
      <c r="I18">
        <v>162</v>
      </c>
      <c r="J18">
        <v>147</v>
      </c>
      <c r="K18">
        <v>148</v>
      </c>
      <c r="L18">
        <v>152</v>
      </c>
      <c r="M18">
        <v>151</v>
      </c>
      <c r="N18">
        <v>142</v>
      </c>
      <c r="O18">
        <v>157</v>
      </c>
    </row>
    <row r="19" spans="1:15" x14ac:dyDescent="0.25">
      <c r="A19" t="s">
        <v>31</v>
      </c>
      <c r="B19">
        <v>607</v>
      </c>
      <c r="C19">
        <v>833</v>
      </c>
      <c r="D19">
        <v>765</v>
      </c>
      <c r="E19">
        <v>805</v>
      </c>
      <c r="F19">
        <v>956</v>
      </c>
      <c r="G19" s="2">
        <v>1152</v>
      </c>
      <c r="H19" s="2">
        <v>1230</v>
      </c>
      <c r="I19">
        <v>616</v>
      </c>
      <c r="J19">
        <v>596</v>
      </c>
      <c r="K19">
        <v>617</v>
      </c>
      <c r="L19">
        <v>611</v>
      </c>
      <c r="M19">
        <v>618</v>
      </c>
      <c r="N19">
        <v>611</v>
      </c>
      <c r="O19">
        <v>643</v>
      </c>
    </row>
    <row r="20" spans="1:15" x14ac:dyDescent="0.25">
      <c r="A20" t="s">
        <v>32</v>
      </c>
      <c r="B20">
        <v>155</v>
      </c>
      <c r="C20">
        <v>208</v>
      </c>
      <c r="D20">
        <v>215</v>
      </c>
      <c r="E20">
        <v>234</v>
      </c>
      <c r="F20">
        <v>268</v>
      </c>
      <c r="G20">
        <v>292</v>
      </c>
      <c r="H20">
        <v>297</v>
      </c>
      <c r="I20">
        <v>153</v>
      </c>
      <c r="J20">
        <v>145</v>
      </c>
      <c r="K20">
        <v>153</v>
      </c>
      <c r="L20">
        <v>144</v>
      </c>
      <c r="M20">
        <v>137</v>
      </c>
      <c r="N20">
        <v>157</v>
      </c>
      <c r="O20">
        <v>168</v>
      </c>
    </row>
    <row r="21" spans="1:15" x14ac:dyDescent="0.25">
      <c r="A21" t="s">
        <v>33</v>
      </c>
      <c r="B21">
        <v>339</v>
      </c>
      <c r="C21">
        <v>467</v>
      </c>
      <c r="D21">
        <v>469</v>
      </c>
      <c r="E21">
        <v>464</v>
      </c>
      <c r="F21">
        <v>568</v>
      </c>
      <c r="G21">
        <v>719</v>
      </c>
      <c r="H21">
        <v>798</v>
      </c>
      <c r="I21">
        <v>419</v>
      </c>
      <c r="J21">
        <v>415</v>
      </c>
      <c r="K21">
        <v>422</v>
      </c>
      <c r="L21">
        <v>399</v>
      </c>
      <c r="M21">
        <v>397</v>
      </c>
      <c r="N21">
        <v>426</v>
      </c>
      <c r="O21">
        <v>426</v>
      </c>
    </row>
    <row r="22" spans="1:15" x14ac:dyDescent="0.25">
      <c r="A22" t="s">
        <v>34</v>
      </c>
      <c r="B22">
        <v>232</v>
      </c>
      <c r="C22">
        <v>355</v>
      </c>
      <c r="D22">
        <v>354</v>
      </c>
      <c r="E22">
        <v>402</v>
      </c>
      <c r="F22">
        <v>459</v>
      </c>
      <c r="G22">
        <v>512</v>
      </c>
      <c r="H22">
        <v>599</v>
      </c>
      <c r="I22">
        <v>316</v>
      </c>
      <c r="J22">
        <v>297</v>
      </c>
      <c r="K22">
        <v>287</v>
      </c>
      <c r="L22">
        <v>294</v>
      </c>
      <c r="M22">
        <v>315</v>
      </c>
      <c r="N22">
        <v>322</v>
      </c>
      <c r="O22">
        <v>320</v>
      </c>
    </row>
    <row r="23" spans="1:15" x14ac:dyDescent="0.25">
      <c r="A23" t="s">
        <v>35</v>
      </c>
      <c r="B23">
        <v>619</v>
      </c>
      <c r="C23">
        <v>895</v>
      </c>
      <c r="D23">
        <v>841</v>
      </c>
      <c r="E23">
        <v>914</v>
      </c>
      <c r="F23" s="2">
        <v>1052</v>
      </c>
      <c r="G23" s="2">
        <v>1373</v>
      </c>
      <c r="H23" s="2">
        <v>1645</v>
      </c>
      <c r="I23">
        <v>788</v>
      </c>
      <c r="J23">
        <v>775</v>
      </c>
      <c r="K23">
        <v>796</v>
      </c>
      <c r="L23">
        <v>780</v>
      </c>
      <c r="M23">
        <v>826</v>
      </c>
      <c r="N23">
        <v>784</v>
      </c>
      <c r="O23">
        <v>868</v>
      </c>
    </row>
    <row r="24" spans="1:15" x14ac:dyDescent="0.25">
      <c r="A24" t="s">
        <v>36</v>
      </c>
      <c r="B24">
        <v>208</v>
      </c>
      <c r="C24">
        <v>347</v>
      </c>
      <c r="D24">
        <v>368</v>
      </c>
      <c r="E24">
        <v>378</v>
      </c>
      <c r="F24">
        <v>405</v>
      </c>
      <c r="G24">
        <v>434</v>
      </c>
      <c r="H24">
        <v>461</v>
      </c>
      <c r="I24">
        <v>203</v>
      </c>
      <c r="J24">
        <v>212</v>
      </c>
      <c r="K24">
        <v>217</v>
      </c>
      <c r="L24">
        <v>223</v>
      </c>
      <c r="M24">
        <v>216</v>
      </c>
      <c r="N24">
        <v>228</v>
      </c>
      <c r="O24">
        <v>235</v>
      </c>
    </row>
    <row r="25" spans="1:15" x14ac:dyDescent="0.25">
      <c r="A25" t="s">
        <v>37</v>
      </c>
      <c r="B25">
        <v>31</v>
      </c>
      <c r="C25">
        <v>43</v>
      </c>
      <c r="D25">
        <v>45</v>
      </c>
      <c r="E25">
        <v>54</v>
      </c>
      <c r="F25">
        <v>45</v>
      </c>
      <c r="G25">
        <v>53</v>
      </c>
      <c r="H25">
        <v>59</v>
      </c>
      <c r="I25">
        <v>34</v>
      </c>
      <c r="J25">
        <v>27</v>
      </c>
      <c r="K25">
        <v>27</v>
      </c>
      <c r="L25">
        <v>28</v>
      </c>
      <c r="M25">
        <v>30</v>
      </c>
      <c r="N25">
        <v>29</v>
      </c>
      <c r="O25">
        <v>30</v>
      </c>
    </row>
    <row r="26" spans="1:15" x14ac:dyDescent="0.25">
      <c r="A26" t="s">
        <v>38</v>
      </c>
      <c r="B26">
        <v>115</v>
      </c>
      <c r="C26">
        <v>188</v>
      </c>
      <c r="D26">
        <v>175</v>
      </c>
      <c r="E26">
        <v>191</v>
      </c>
      <c r="F26">
        <v>230</v>
      </c>
      <c r="G26">
        <v>244</v>
      </c>
      <c r="H26">
        <v>267</v>
      </c>
      <c r="I26">
        <v>149</v>
      </c>
      <c r="J26">
        <v>127</v>
      </c>
      <c r="K26">
        <v>134</v>
      </c>
      <c r="L26">
        <v>128</v>
      </c>
      <c r="M26">
        <v>146</v>
      </c>
      <c r="N26">
        <v>135</v>
      </c>
      <c r="O26">
        <v>141</v>
      </c>
    </row>
    <row r="27" spans="1:15" x14ac:dyDescent="0.25">
      <c r="A27" t="s">
        <v>39</v>
      </c>
      <c r="B27">
        <v>360</v>
      </c>
      <c r="C27">
        <v>485</v>
      </c>
      <c r="D27">
        <v>478</v>
      </c>
      <c r="E27">
        <v>516</v>
      </c>
      <c r="F27">
        <v>597</v>
      </c>
      <c r="G27">
        <v>648</v>
      </c>
      <c r="H27">
        <v>726</v>
      </c>
      <c r="I27">
        <v>352</v>
      </c>
      <c r="J27">
        <v>364</v>
      </c>
      <c r="K27">
        <v>361</v>
      </c>
      <c r="L27">
        <v>356</v>
      </c>
      <c r="M27">
        <v>368</v>
      </c>
      <c r="N27">
        <v>354</v>
      </c>
      <c r="O27">
        <v>381</v>
      </c>
    </row>
    <row r="28" spans="1:15" x14ac:dyDescent="0.25">
      <c r="A28" t="s">
        <v>40</v>
      </c>
      <c r="B28">
        <v>247</v>
      </c>
      <c r="C28">
        <v>338</v>
      </c>
      <c r="D28">
        <v>362</v>
      </c>
      <c r="E28">
        <v>394</v>
      </c>
      <c r="F28">
        <v>415</v>
      </c>
      <c r="G28">
        <v>482</v>
      </c>
      <c r="H28">
        <v>539</v>
      </c>
      <c r="I28">
        <v>269</v>
      </c>
      <c r="J28">
        <v>255</v>
      </c>
      <c r="K28">
        <v>264</v>
      </c>
      <c r="L28">
        <v>245</v>
      </c>
      <c r="M28">
        <v>254</v>
      </c>
      <c r="N28">
        <v>260</v>
      </c>
      <c r="O28">
        <v>270</v>
      </c>
    </row>
    <row r="29" spans="1:15" x14ac:dyDescent="0.25">
      <c r="A29" t="s">
        <v>41</v>
      </c>
      <c r="B29">
        <v>346</v>
      </c>
      <c r="C29">
        <v>468</v>
      </c>
      <c r="D29">
        <v>450</v>
      </c>
      <c r="E29">
        <v>494</v>
      </c>
      <c r="F29">
        <v>568</v>
      </c>
      <c r="G29">
        <v>609</v>
      </c>
      <c r="H29">
        <v>683</v>
      </c>
      <c r="I29">
        <v>343</v>
      </c>
      <c r="J29">
        <v>326</v>
      </c>
      <c r="K29">
        <v>323</v>
      </c>
      <c r="L29">
        <v>325</v>
      </c>
      <c r="M29">
        <v>332</v>
      </c>
      <c r="N29">
        <v>322</v>
      </c>
      <c r="O29">
        <v>354</v>
      </c>
    </row>
    <row r="30" spans="1:15" x14ac:dyDescent="0.25">
      <c r="A30" t="s">
        <v>42</v>
      </c>
      <c r="B30">
        <v>222</v>
      </c>
      <c r="C30">
        <v>327</v>
      </c>
      <c r="D30">
        <v>319</v>
      </c>
      <c r="E30">
        <v>335</v>
      </c>
      <c r="F30">
        <v>407</v>
      </c>
      <c r="G30">
        <v>484</v>
      </c>
      <c r="H30">
        <v>493</v>
      </c>
      <c r="I30">
        <v>245</v>
      </c>
      <c r="J30">
        <v>248</v>
      </c>
      <c r="K30">
        <v>257</v>
      </c>
      <c r="L30">
        <v>253</v>
      </c>
      <c r="M30">
        <v>259</v>
      </c>
      <c r="N30">
        <v>246</v>
      </c>
      <c r="O30">
        <v>251</v>
      </c>
    </row>
    <row r="31" spans="1:15" x14ac:dyDescent="0.25">
      <c r="A31" t="s">
        <v>43</v>
      </c>
      <c r="B31">
        <v>505</v>
      </c>
      <c r="C31">
        <v>784</v>
      </c>
      <c r="D31">
        <v>808</v>
      </c>
      <c r="E31">
        <v>872</v>
      </c>
      <c r="F31" s="2">
        <v>1084</v>
      </c>
      <c r="G31" s="2">
        <v>1260</v>
      </c>
      <c r="H31" s="2">
        <v>1527</v>
      </c>
      <c r="I31">
        <v>684</v>
      </c>
      <c r="J31">
        <v>634</v>
      </c>
      <c r="K31">
        <v>656</v>
      </c>
      <c r="L31">
        <v>617</v>
      </c>
      <c r="M31">
        <v>640</v>
      </c>
      <c r="N31">
        <v>668</v>
      </c>
      <c r="O31">
        <v>688</v>
      </c>
    </row>
    <row r="32" spans="1:15" x14ac:dyDescent="0.25">
      <c r="A32" t="s">
        <v>44</v>
      </c>
      <c r="B32">
        <v>555</v>
      </c>
      <c r="C32">
        <v>690</v>
      </c>
      <c r="D32">
        <v>636</v>
      </c>
      <c r="E32">
        <v>658</v>
      </c>
      <c r="F32">
        <v>732</v>
      </c>
      <c r="G32">
        <v>844</v>
      </c>
      <c r="H32">
        <v>916</v>
      </c>
      <c r="I32">
        <v>482</v>
      </c>
      <c r="J32">
        <v>461</v>
      </c>
      <c r="K32">
        <v>480</v>
      </c>
      <c r="L32">
        <v>467</v>
      </c>
      <c r="M32">
        <v>474</v>
      </c>
      <c r="N32">
        <v>501</v>
      </c>
      <c r="O32">
        <v>523</v>
      </c>
    </row>
    <row r="33" spans="1:15" x14ac:dyDescent="0.25">
      <c r="A33" t="s">
        <v>45</v>
      </c>
      <c r="B33">
        <v>30</v>
      </c>
      <c r="C33">
        <v>52</v>
      </c>
      <c r="D33">
        <v>51</v>
      </c>
      <c r="E33">
        <v>64</v>
      </c>
      <c r="F33">
        <v>80</v>
      </c>
      <c r="G33">
        <v>81</v>
      </c>
      <c r="H33">
        <v>82</v>
      </c>
      <c r="I33">
        <v>46</v>
      </c>
      <c r="J33">
        <v>41</v>
      </c>
      <c r="K33">
        <v>39</v>
      </c>
      <c r="L33">
        <v>41</v>
      </c>
      <c r="M33">
        <v>43</v>
      </c>
      <c r="N33">
        <v>44</v>
      </c>
      <c r="O33">
        <v>40</v>
      </c>
    </row>
    <row r="34" spans="1:15" x14ac:dyDescent="0.25">
      <c r="A34" t="s">
        <v>46</v>
      </c>
      <c r="B34">
        <v>685</v>
      </c>
      <c r="C34">
        <v>970</v>
      </c>
      <c r="D34">
        <v>928</v>
      </c>
      <c r="E34">
        <v>928</v>
      </c>
      <c r="F34" s="2">
        <v>1038</v>
      </c>
      <c r="G34" s="2">
        <v>1208</v>
      </c>
      <c r="H34" s="2">
        <v>1298</v>
      </c>
      <c r="I34">
        <v>645</v>
      </c>
      <c r="J34">
        <v>635</v>
      </c>
      <c r="K34">
        <v>668</v>
      </c>
      <c r="L34">
        <v>648</v>
      </c>
      <c r="M34">
        <v>668</v>
      </c>
      <c r="N34">
        <v>658</v>
      </c>
      <c r="O34">
        <v>666</v>
      </c>
    </row>
    <row r="35" spans="1:15" x14ac:dyDescent="0.25">
      <c r="A35" t="s">
        <v>47</v>
      </c>
      <c r="B35">
        <v>212</v>
      </c>
      <c r="C35">
        <v>267</v>
      </c>
      <c r="D35">
        <v>274</v>
      </c>
      <c r="E35">
        <v>298</v>
      </c>
      <c r="F35">
        <v>331</v>
      </c>
      <c r="G35">
        <v>375</v>
      </c>
      <c r="H35">
        <v>424</v>
      </c>
      <c r="I35">
        <v>205</v>
      </c>
      <c r="J35">
        <v>210</v>
      </c>
      <c r="K35">
        <v>211</v>
      </c>
      <c r="L35">
        <v>210</v>
      </c>
      <c r="M35">
        <v>213</v>
      </c>
      <c r="N35">
        <v>210</v>
      </c>
      <c r="O35">
        <v>212</v>
      </c>
    </row>
    <row r="36" spans="1:15" x14ac:dyDescent="0.25">
      <c r="A36" t="s">
        <v>48</v>
      </c>
      <c r="B36">
        <v>197</v>
      </c>
      <c r="C36">
        <v>236</v>
      </c>
      <c r="D36">
        <v>209</v>
      </c>
      <c r="E36">
        <v>242</v>
      </c>
      <c r="F36">
        <v>271</v>
      </c>
      <c r="G36">
        <v>283</v>
      </c>
      <c r="H36">
        <v>308</v>
      </c>
      <c r="I36">
        <v>143</v>
      </c>
      <c r="J36">
        <v>138</v>
      </c>
      <c r="K36">
        <v>160</v>
      </c>
      <c r="L36">
        <v>152</v>
      </c>
      <c r="M36">
        <v>158</v>
      </c>
      <c r="N36">
        <v>150</v>
      </c>
      <c r="O36">
        <v>150</v>
      </c>
    </row>
    <row r="37" spans="1:15" x14ac:dyDescent="0.25">
      <c r="A37" t="s">
        <v>49</v>
      </c>
      <c r="B37">
        <v>12</v>
      </c>
      <c r="C37">
        <v>19</v>
      </c>
      <c r="D37">
        <v>22</v>
      </c>
      <c r="E37">
        <v>29</v>
      </c>
      <c r="F37">
        <v>36</v>
      </c>
      <c r="G37">
        <v>44</v>
      </c>
      <c r="H37">
        <v>57</v>
      </c>
      <c r="I37">
        <v>30</v>
      </c>
      <c r="J37">
        <v>31</v>
      </c>
      <c r="K37">
        <v>31</v>
      </c>
      <c r="L37">
        <v>27</v>
      </c>
      <c r="M37">
        <v>31</v>
      </c>
      <c r="N37">
        <v>32</v>
      </c>
      <c r="O37">
        <v>35</v>
      </c>
    </row>
    <row r="38" spans="1:15" x14ac:dyDescent="0.25">
      <c r="A38" t="s">
        <v>50</v>
      </c>
      <c r="B38">
        <v>68</v>
      </c>
      <c r="C38">
        <v>116</v>
      </c>
      <c r="D38">
        <v>133</v>
      </c>
      <c r="E38">
        <v>156</v>
      </c>
      <c r="F38">
        <v>171</v>
      </c>
      <c r="G38">
        <v>194</v>
      </c>
      <c r="H38">
        <v>225</v>
      </c>
      <c r="I38">
        <v>105</v>
      </c>
      <c r="J38">
        <v>109</v>
      </c>
      <c r="K38">
        <v>105</v>
      </c>
      <c r="L38">
        <v>106</v>
      </c>
      <c r="M38">
        <v>113</v>
      </c>
      <c r="N38">
        <v>125</v>
      </c>
      <c r="O38">
        <v>125</v>
      </c>
    </row>
    <row r="39" spans="1:15" x14ac:dyDescent="0.25">
      <c r="A39" t="s">
        <v>51</v>
      </c>
      <c r="B39">
        <v>90</v>
      </c>
      <c r="C39">
        <v>96</v>
      </c>
      <c r="D39">
        <v>91</v>
      </c>
      <c r="E39">
        <v>109</v>
      </c>
      <c r="F39">
        <v>110</v>
      </c>
      <c r="G39">
        <v>126</v>
      </c>
      <c r="H39">
        <v>146</v>
      </c>
      <c r="I39">
        <v>69</v>
      </c>
      <c r="J39">
        <v>60</v>
      </c>
      <c r="K39">
        <v>67</v>
      </c>
      <c r="L39">
        <v>66</v>
      </c>
      <c r="M39">
        <v>68</v>
      </c>
      <c r="N39">
        <v>68</v>
      </c>
      <c r="O39">
        <v>63</v>
      </c>
    </row>
    <row r="40" spans="1:15" x14ac:dyDescent="0.25">
      <c r="A40" t="s">
        <v>52</v>
      </c>
      <c r="B40">
        <v>55</v>
      </c>
      <c r="C40">
        <v>70</v>
      </c>
      <c r="D40">
        <v>79</v>
      </c>
      <c r="E40">
        <v>69</v>
      </c>
      <c r="F40">
        <v>80</v>
      </c>
      <c r="G40">
        <v>94</v>
      </c>
      <c r="H40">
        <v>98</v>
      </c>
      <c r="I40">
        <v>46</v>
      </c>
      <c r="J40">
        <v>45</v>
      </c>
      <c r="K40">
        <v>43</v>
      </c>
      <c r="L40">
        <v>44</v>
      </c>
      <c r="M40">
        <v>53</v>
      </c>
      <c r="N40">
        <v>53</v>
      </c>
      <c r="O40">
        <v>66</v>
      </c>
    </row>
    <row r="41" spans="1:15" x14ac:dyDescent="0.25">
      <c r="A41" t="s">
        <v>53</v>
      </c>
      <c r="B41">
        <v>63</v>
      </c>
      <c r="C41">
        <v>111</v>
      </c>
      <c r="D41">
        <v>101</v>
      </c>
      <c r="E41">
        <v>101</v>
      </c>
      <c r="F41">
        <v>126</v>
      </c>
      <c r="G41">
        <v>157</v>
      </c>
      <c r="H41">
        <v>177</v>
      </c>
      <c r="I41">
        <v>86</v>
      </c>
      <c r="J41">
        <v>67</v>
      </c>
      <c r="K41">
        <v>73</v>
      </c>
      <c r="L41">
        <v>81</v>
      </c>
      <c r="M41">
        <v>78</v>
      </c>
      <c r="N41">
        <v>78</v>
      </c>
      <c r="O41">
        <v>81</v>
      </c>
    </row>
    <row r="42" spans="1:15" x14ac:dyDescent="0.25">
      <c r="A42" t="s">
        <v>54</v>
      </c>
      <c r="B42">
        <v>154</v>
      </c>
      <c r="C42">
        <v>230</v>
      </c>
      <c r="D42">
        <v>218</v>
      </c>
      <c r="E42">
        <v>241</v>
      </c>
      <c r="F42">
        <v>271</v>
      </c>
      <c r="G42">
        <v>303</v>
      </c>
      <c r="H42">
        <v>341</v>
      </c>
      <c r="I42">
        <v>171</v>
      </c>
      <c r="J42">
        <v>171</v>
      </c>
      <c r="K42">
        <v>183</v>
      </c>
      <c r="L42">
        <v>175</v>
      </c>
      <c r="M42">
        <v>186</v>
      </c>
      <c r="N42">
        <v>189</v>
      </c>
      <c r="O42">
        <v>191</v>
      </c>
    </row>
    <row r="43" spans="1:15" x14ac:dyDescent="0.25">
      <c r="A43" t="s">
        <v>55</v>
      </c>
      <c r="B43">
        <v>34</v>
      </c>
      <c r="C43">
        <v>42</v>
      </c>
      <c r="D43">
        <v>53</v>
      </c>
      <c r="E43">
        <v>55</v>
      </c>
      <c r="F43">
        <v>64</v>
      </c>
      <c r="G43">
        <v>71</v>
      </c>
      <c r="H43">
        <v>74</v>
      </c>
      <c r="I43">
        <v>43</v>
      </c>
      <c r="J43">
        <v>37</v>
      </c>
      <c r="K43">
        <v>44</v>
      </c>
      <c r="L43">
        <v>37</v>
      </c>
      <c r="M43">
        <v>38</v>
      </c>
      <c r="N43">
        <v>34</v>
      </c>
      <c r="O43">
        <v>40</v>
      </c>
    </row>
    <row r="44" spans="1:15" x14ac:dyDescent="0.25">
      <c r="A44" t="s">
        <v>56</v>
      </c>
      <c r="B44">
        <v>285</v>
      </c>
      <c r="C44">
        <v>419</v>
      </c>
      <c r="D44">
        <v>367</v>
      </c>
      <c r="E44">
        <v>378</v>
      </c>
      <c r="F44">
        <v>458</v>
      </c>
      <c r="G44">
        <v>536</v>
      </c>
      <c r="H44">
        <v>594</v>
      </c>
      <c r="I44">
        <v>302</v>
      </c>
      <c r="J44">
        <v>309</v>
      </c>
      <c r="K44">
        <v>296</v>
      </c>
      <c r="L44">
        <v>303</v>
      </c>
      <c r="M44">
        <v>311</v>
      </c>
      <c r="N44">
        <v>307</v>
      </c>
      <c r="O44">
        <v>321</v>
      </c>
    </row>
    <row r="45" spans="1:15" x14ac:dyDescent="0.25">
      <c r="A45" t="s">
        <v>57</v>
      </c>
      <c r="B45">
        <v>251</v>
      </c>
      <c r="C45">
        <v>338</v>
      </c>
      <c r="D45">
        <v>342</v>
      </c>
      <c r="E45">
        <v>343</v>
      </c>
      <c r="F45">
        <v>396</v>
      </c>
      <c r="G45">
        <v>460</v>
      </c>
      <c r="H45">
        <v>505</v>
      </c>
      <c r="I45">
        <v>250</v>
      </c>
      <c r="J45">
        <v>259</v>
      </c>
      <c r="K45">
        <v>285</v>
      </c>
      <c r="L45">
        <v>283</v>
      </c>
      <c r="M45">
        <v>287</v>
      </c>
      <c r="N45">
        <v>281</v>
      </c>
      <c r="O45">
        <v>296</v>
      </c>
    </row>
    <row r="46" spans="1:15" x14ac:dyDescent="0.25">
      <c r="A46" t="s">
        <v>58</v>
      </c>
      <c r="B46">
        <v>69</v>
      </c>
      <c r="C46">
        <v>81</v>
      </c>
      <c r="D46">
        <v>69</v>
      </c>
      <c r="E46">
        <v>72</v>
      </c>
      <c r="F46">
        <v>73</v>
      </c>
      <c r="G46">
        <v>83</v>
      </c>
      <c r="H46">
        <v>105</v>
      </c>
      <c r="I46">
        <v>56</v>
      </c>
      <c r="J46">
        <v>53</v>
      </c>
      <c r="K46">
        <v>60</v>
      </c>
      <c r="L46">
        <v>56</v>
      </c>
      <c r="M46">
        <v>57</v>
      </c>
      <c r="N46">
        <v>58</v>
      </c>
      <c r="O46">
        <v>57</v>
      </c>
    </row>
    <row r="47" spans="1:15" x14ac:dyDescent="0.25">
      <c r="A47" t="s">
        <v>59</v>
      </c>
      <c r="B47">
        <v>98</v>
      </c>
      <c r="C47">
        <v>150</v>
      </c>
      <c r="D47">
        <v>132</v>
      </c>
      <c r="E47">
        <v>139</v>
      </c>
      <c r="F47">
        <v>153</v>
      </c>
      <c r="G47">
        <v>197</v>
      </c>
      <c r="H47">
        <v>207</v>
      </c>
      <c r="I47">
        <v>114</v>
      </c>
      <c r="J47">
        <v>111</v>
      </c>
      <c r="K47">
        <v>118</v>
      </c>
      <c r="L47">
        <v>109</v>
      </c>
      <c r="M47">
        <v>103</v>
      </c>
      <c r="N47">
        <v>119</v>
      </c>
      <c r="O47">
        <v>111</v>
      </c>
    </row>
    <row r="48" spans="1:15" x14ac:dyDescent="0.25">
      <c r="A48" t="s">
        <v>60</v>
      </c>
      <c r="B48">
        <v>86</v>
      </c>
      <c r="C48">
        <v>120</v>
      </c>
      <c r="D48">
        <v>113</v>
      </c>
      <c r="E48">
        <v>127</v>
      </c>
      <c r="F48">
        <v>134</v>
      </c>
      <c r="G48">
        <v>173</v>
      </c>
      <c r="H48">
        <v>176</v>
      </c>
      <c r="I48">
        <v>88</v>
      </c>
      <c r="J48">
        <v>90</v>
      </c>
      <c r="K48">
        <v>82</v>
      </c>
      <c r="L48">
        <v>86</v>
      </c>
      <c r="M48">
        <v>80</v>
      </c>
      <c r="N48">
        <v>86</v>
      </c>
      <c r="O48">
        <v>88</v>
      </c>
    </row>
    <row r="49" spans="1:15" x14ac:dyDescent="0.25">
      <c r="A49" t="s">
        <v>61</v>
      </c>
      <c r="B49">
        <v>99</v>
      </c>
      <c r="C49">
        <v>136</v>
      </c>
      <c r="D49">
        <v>150</v>
      </c>
      <c r="E49">
        <v>150</v>
      </c>
      <c r="F49">
        <v>198</v>
      </c>
      <c r="G49">
        <v>243</v>
      </c>
      <c r="H49">
        <v>292</v>
      </c>
      <c r="I49">
        <v>159</v>
      </c>
      <c r="J49">
        <v>151</v>
      </c>
      <c r="K49">
        <v>146</v>
      </c>
      <c r="L49">
        <v>138</v>
      </c>
      <c r="M49">
        <v>140</v>
      </c>
      <c r="N49">
        <v>135</v>
      </c>
      <c r="O49">
        <v>151</v>
      </c>
    </row>
    <row r="50" spans="1:15" x14ac:dyDescent="0.25">
      <c r="A50" t="s">
        <v>62</v>
      </c>
      <c r="B50">
        <v>322</v>
      </c>
      <c r="C50">
        <v>408</v>
      </c>
      <c r="D50">
        <v>363</v>
      </c>
      <c r="E50">
        <v>404</v>
      </c>
      <c r="F50">
        <v>447</v>
      </c>
      <c r="G50">
        <v>516</v>
      </c>
      <c r="H50">
        <v>563</v>
      </c>
      <c r="I50">
        <v>285</v>
      </c>
      <c r="J50">
        <v>269</v>
      </c>
      <c r="K50">
        <v>281</v>
      </c>
      <c r="L50">
        <v>282</v>
      </c>
      <c r="M50">
        <v>289</v>
      </c>
      <c r="N50">
        <v>277</v>
      </c>
      <c r="O50">
        <v>290</v>
      </c>
    </row>
    <row r="51" spans="1:15" x14ac:dyDescent="0.25">
      <c r="A51" t="s">
        <v>63</v>
      </c>
      <c r="B51">
        <v>1414</v>
      </c>
      <c r="C51" s="2">
        <v>2145</v>
      </c>
      <c r="D51" s="2">
        <v>1892</v>
      </c>
      <c r="E51" s="2">
        <v>2026</v>
      </c>
      <c r="F51" s="2">
        <v>2382</v>
      </c>
      <c r="G51" s="2">
        <v>2817</v>
      </c>
      <c r="H51" s="2">
        <v>3116</v>
      </c>
      <c r="I51" s="2">
        <v>1677</v>
      </c>
      <c r="J51" s="2">
        <v>1631</v>
      </c>
      <c r="K51" s="2">
        <v>1678</v>
      </c>
      <c r="L51" s="2">
        <v>1612</v>
      </c>
      <c r="M51" s="2">
        <v>1677</v>
      </c>
      <c r="N51" s="2">
        <v>1707</v>
      </c>
      <c r="O51" s="2">
        <v>1742</v>
      </c>
    </row>
    <row r="52" spans="1:15" x14ac:dyDescent="0.25">
      <c r="A52" t="s">
        <v>64</v>
      </c>
      <c r="B52">
        <v>225</v>
      </c>
      <c r="C52">
        <v>344</v>
      </c>
      <c r="D52">
        <v>342</v>
      </c>
      <c r="E52">
        <v>319</v>
      </c>
      <c r="F52">
        <v>379</v>
      </c>
      <c r="G52">
        <v>442</v>
      </c>
      <c r="H52">
        <v>453</v>
      </c>
      <c r="I52">
        <v>210</v>
      </c>
      <c r="J52">
        <v>228</v>
      </c>
      <c r="K52">
        <v>216</v>
      </c>
      <c r="L52">
        <v>218</v>
      </c>
      <c r="M52">
        <v>237</v>
      </c>
      <c r="N52">
        <v>240</v>
      </c>
      <c r="O52">
        <v>240</v>
      </c>
    </row>
    <row r="53" spans="1:15" x14ac:dyDescent="0.25">
      <c r="A53" t="s">
        <v>65</v>
      </c>
      <c r="B53">
        <v>364</v>
      </c>
      <c r="C53">
        <v>476</v>
      </c>
      <c r="D53">
        <v>460</v>
      </c>
      <c r="E53">
        <v>535</v>
      </c>
      <c r="F53">
        <v>615</v>
      </c>
      <c r="G53">
        <v>729</v>
      </c>
      <c r="H53">
        <v>801</v>
      </c>
      <c r="I53">
        <v>413</v>
      </c>
      <c r="J53">
        <v>405</v>
      </c>
      <c r="K53">
        <v>416</v>
      </c>
      <c r="L53">
        <v>428</v>
      </c>
      <c r="M53">
        <v>428</v>
      </c>
      <c r="N53">
        <v>421</v>
      </c>
      <c r="O53">
        <v>421</v>
      </c>
    </row>
    <row r="54" spans="1:15" x14ac:dyDescent="0.25">
      <c r="A54" t="s">
        <v>66</v>
      </c>
      <c r="B54">
        <v>239</v>
      </c>
      <c r="C54">
        <v>288</v>
      </c>
      <c r="D54">
        <v>277</v>
      </c>
      <c r="E54">
        <v>269</v>
      </c>
      <c r="F54">
        <v>333</v>
      </c>
      <c r="G54">
        <v>342</v>
      </c>
      <c r="H54">
        <v>405</v>
      </c>
      <c r="I54">
        <v>211</v>
      </c>
      <c r="J54">
        <v>209</v>
      </c>
      <c r="K54">
        <v>212</v>
      </c>
      <c r="L54">
        <v>213</v>
      </c>
      <c r="M54">
        <v>208</v>
      </c>
      <c r="N54">
        <v>205</v>
      </c>
      <c r="O54">
        <v>202</v>
      </c>
    </row>
    <row r="55" spans="1:15" x14ac:dyDescent="0.25">
      <c r="A55" t="s">
        <v>67</v>
      </c>
      <c r="B55">
        <v>30</v>
      </c>
      <c r="C55">
        <v>32</v>
      </c>
      <c r="D55">
        <v>29</v>
      </c>
      <c r="E55">
        <v>45</v>
      </c>
      <c r="F55">
        <v>53</v>
      </c>
      <c r="G55">
        <v>38</v>
      </c>
      <c r="H55">
        <v>40</v>
      </c>
      <c r="I55">
        <v>22</v>
      </c>
      <c r="J55">
        <v>18</v>
      </c>
      <c r="K55">
        <v>22</v>
      </c>
      <c r="L55">
        <v>22</v>
      </c>
      <c r="M55">
        <v>24</v>
      </c>
      <c r="N55">
        <v>20</v>
      </c>
      <c r="O55">
        <v>20</v>
      </c>
    </row>
    <row r="56" spans="1:15" x14ac:dyDescent="0.25">
      <c r="A56" t="s">
        <v>68</v>
      </c>
      <c r="B56">
        <v>210</v>
      </c>
      <c r="C56">
        <v>345</v>
      </c>
      <c r="D56">
        <v>327</v>
      </c>
      <c r="E56">
        <v>339</v>
      </c>
      <c r="F56">
        <v>387</v>
      </c>
      <c r="G56">
        <v>441</v>
      </c>
      <c r="H56">
        <v>468</v>
      </c>
      <c r="I56">
        <v>254</v>
      </c>
      <c r="J56">
        <v>238</v>
      </c>
      <c r="K56">
        <v>250</v>
      </c>
      <c r="L56">
        <v>230</v>
      </c>
      <c r="M56">
        <v>238</v>
      </c>
      <c r="N56">
        <v>233</v>
      </c>
      <c r="O56">
        <v>242</v>
      </c>
    </row>
    <row r="57" spans="1:15" x14ac:dyDescent="0.25">
      <c r="A57" t="s">
        <v>69</v>
      </c>
      <c r="B57">
        <v>66</v>
      </c>
      <c r="C57">
        <v>75</v>
      </c>
      <c r="D57">
        <v>71</v>
      </c>
      <c r="E57">
        <v>71</v>
      </c>
      <c r="F57">
        <v>70</v>
      </c>
      <c r="G57">
        <v>78</v>
      </c>
      <c r="H57">
        <v>88</v>
      </c>
      <c r="I57">
        <v>38</v>
      </c>
      <c r="J57">
        <v>41</v>
      </c>
      <c r="K57">
        <v>40</v>
      </c>
      <c r="L57">
        <v>40</v>
      </c>
      <c r="M57">
        <v>39</v>
      </c>
      <c r="N57">
        <v>37</v>
      </c>
      <c r="O57">
        <v>39</v>
      </c>
    </row>
    <row r="58" spans="1:15" x14ac:dyDescent="0.25">
      <c r="A58" t="s">
        <v>70</v>
      </c>
      <c r="B58">
        <v>533</v>
      </c>
      <c r="C58">
        <v>764</v>
      </c>
      <c r="D58">
        <v>702</v>
      </c>
      <c r="E58">
        <v>773</v>
      </c>
      <c r="F58">
        <v>826</v>
      </c>
      <c r="G58" s="2">
        <v>1001</v>
      </c>
      <c r="H58" s="2">
        <v>1078</v>
      </c>
      <c r="I58">
        <v>582</v>
      </c>
      <c r="J58">
        <v>557</v>
      </c>
      <c r="K58">
        <v>590</v>
      </c>
      <c r="L58">
        <v>555</v>
      </c>
      <c r="M58">
        <v>566</v>
      </c>
      <c r="N58">
        <v>579</v>
      </c>
      <c r="O58">
        <v>569</v>
      </c>
    </row>
    <row r="59" spans="1:15" x14ac:dyDescent="0.25">
      <c r="A59" t="s">
        <v>71</v>
      </c>
      <c r="B59">
        <v>91</v>
      </c>
      <c r="C59">
        <v>118</v>
      </c>
      <c r="D59">
        <v>108</v>
      </c>
      <c r="E59">
        <v>118</v>
      </c>
      <c r="F59">
        <v>133</v>
      </c>
      <c r="G59">
        <v>160</v>
      </c>
      <c r="H59">
        <v>173</v>
      </c>
      <c r="I59">
        <v>93</v>
      </c>
      <c r="J59">
        <v>81</v>
      </c>
      <c r="K59">
        <v>85</v>
      </c>
      <c r="L59">
        <v>86</v>
      </c>
      <c r="M59">
        <v>87</v>
      </c>
      <c r="N59">
        <v>86</v>
      </c>
      <c r="O59">
        <v>93</v>
      </c>
    </row>
    <row r="60" spans="1:15" x14ac:dyDescent="0.25">
      <c r="A60" t="s">
        <v>72</v>
      </c>
      <c r="B60">
        <v>133</v>
      </c>
      <c r="C60">
        <v>183</v>
      </c>
      <c r="D60">
        <v>174</v>
      </c>
      <c r="E60">
        <v>202</v>
      </c>
      <c r="F60">
        <v>240</v>
      </c>
      <c r="G60">
        <v>273</v>
      </c>
      <c r="H60">
        <v>286</v>
      </c>
      <c r="I60">
        <v>153</v>
      </c>
      <c r="J60">
        <v>151</v>
      </c>
      <c r="K60">
        <v>156</v>
      </c>
      <c r="L60">
        <v>156</v>
      </c>
      <c r="M60">
        <v>158</v>
      </c>
      <c r="N60">
        <v>152</v>
      </c>
      <c r="O60">
        <v>154</v>
      </c>
    </row>
    <row r="61" spans="1:15" x14ac:dyDescent="0.25">
      <c r="A61" t="s">
        <v>73</v>
      </c>
      <c r="B61">
        <v>382</v>
      </c>
      <c r="C61">
        <v>479</v>
      </c>
      <c r="D61">
        <v>522</v>
      </c>
      <c r="E61">
        <v>535</v>
      </c>
      <c r="F61">
        <v>602</v>
      </c>
      <c r="G61">
        <v>705</v>
      </c>
      <c r="H61">
        <v>735</v>
      </c>
      <c r="I61">
        <v>371</v>
      </c>
      <c r="J61">
        <v>353</v>
      </c>
      <c r="K61">
        <v>398</v>
      </c>
      <c r="L61">
        <v>384</v>
      </c>
      <c r="M61">
        <v>390</v>
      </c>
      <c r="N61">
        <v>386</v>
      </c>
      <c r="O61">
        <v>400</v>
      </c>
    </row>
    <row r="62" spans="1:15" x14ac:dyDescent="0.25">
      <c r="A62" t="s">
        <v>74</v>
      </c>
      <c r="B62">
        <v>321</v>
      </c>
      <c r="C62">
        <v>424</v>
      </c>
      <c r="D62">
        <v>429</v>
      </c>
      <c r="E62">
        <v>442</v>
      </c>
      <c r="F62">
        <v>490</v>
      </c>
      <c r="G62">
        <v>598</v>
      </c>
      <c r="H62">
        <v>667</v>
      </c>
      <c r="I62">
        <v>369</v>
      </c>
      <c r="J62">
        <v>353</v>
      </c>
      <c r="K62">
        <v>343</v>
      </c>
      <c r="L62">
        <v>356</v>
      </c>
      <c r="M62">
        <v>351</v>
      </c>
      <c r="N62">
        <v>372</v>
      </c>
      <c r="O62">
        <v>386</v>
      </c>
    </row>
    <row r="63" spans="1:15" x14ac:dyDescent="0.25">
      <c r="A63" t="s">
        <v>75</v>
      </c>
      <c r="B63">
        <v>80</v>
      </c>
      <c r="C63">
        <v>113</v>
      </c>
      <c r="D63">
        <v>121</v>
      </c>
      <c r="E63">
        <v>119</v>
      </c>
      <c r="F63">
        <v>147</v>
      </c>
      <c r="G63">
        <v>152</v>
      </c>
      <c r="H63">
        <v>189</v>
      </c>
      <c r="I63">
        <v>100</v>
      </c>
      <c r="J63">
        <v>98</v>
      </c>
      <c r="K63">
        <v>102</v>
      </c>
      <c r="L63">
        <v>93</v>
      </c>
      <c r="M63">
        <v>87</v>
      </c>
      <c r="N63">
        <v>90</v>
      </c>
      <c r="O63">
        <v>109</v>
      </c>
    </row>
    <row r="64" spans="1:15" x14ac:dyDescent="0.25">
      <c r="A64" t="s">
        <v>76</v>
      </c>
      <c r="B64">
        <v>249</v>
      </c>
      <c r="C64">
        <v>382</v>
      </c>
      <c r="D64">
        <v>440</v>
      </c>
      <c r="E64">
        <v>468</v>
      </c>
      <c r="F64">
        <v>531</v>
      </c>
      <c r="G64">
        <v>621</v>
      </c>
      <c r="H64">
        <v>653</v>
      </c>
      <c r="I64">
        <v>319</v>
      </c>
      <c r="J64">
        <v>324</v>
      </c>
      <c r="K64">
        <v>326</v>
      </c>
      <c r="L64">
        <v>338</v>
      </c>
      <c r="M64">
        <v>341</v>
      </c>
      <c r="N64">
        <v>313</v>
      </c>
      <c r="O64">
        <v>347</v>
      </c>
    </row>
    <row r="65" spans="1:15" x14ac:dyDescent="0.25">
      <c r="A65" t="s">
        <v>77</v>
      </c>
      <c r="B65">
        <v>183</v>
      </c>
      <c r="C65">
        <v>267</v>
      </c>
      <c r="D65">
        <v>262</v>
      </c>
      <c r="E65">
        <v>238</v>
      </c>
      <c r="F65">
        <v>266</v>
      </c>
      <c r="G65">
        <v>304</v>
      </c>
      <c r="H65">
        <v>362</v>
      </c>
      <c r="I65">
        <v>194</v>
      </c>
      <c r="J65">
        <v>190</v>
      </c>
      <c r="K65">
        <v>205</v>
      </c>
      <c r="L65">
        <v>202</v>
      </c>
      <c r="M65">
        <v>196</v>
      </c>
      <c r="N65">
        <v>197</v>
      </c>
      <c r="O65">
        <v>209</v>
      </c>
    </row>
    <row r="66" spans="1:15" x14ac:dyDescent="0.25">
      <c r="A66" t="s">
        <v>78</v>
      </c>
      <c r="B66">
        <v>106</v>
      </c>
      <c r="C66">
        <v>235</v>
      </c>
      <c r="D66">
        <v>284</v>
      </c>
      <c r="E66">
        <v>261</v>
      </c>
      <c r="F66">
        <v>242</v>
      </c>
      <c r="G66">
        <v>241</v>
      </c>
      <c r="H66">
        <v>216</v>
      </c>
      <c r="I66">
        <v>109</v>
      </c>
      <c r="J66">
        <v>111</v>
      </c>
      <c r="K66">
        <v>120</v>
      </c>
      <c r="L66">
        <v>112</v>
      </c>
      <c r="M66">
        <v>112</v>
      </c>
      <c r="N66">
        <v>126</v>
      </c>
      <c r="O66">
        <v>123</v>
      </c>
    </row>
    <row r="67" spans="1:15" x14ac:dyDescent="0.25">
      <c r="A67" t="s">
        <v>79</v>
      </c>
      <c r="B67">
        <v>104</v>
      </c>
      <c r="C67">
        <v>149</v>
      </c>
      <c r="D67">
        <v>146</v>
      </c>
      <c r="E67">
        <v>139</v>
      </c>
      <c r="F67">
        <v>156</v>
      </c>
      <c r="G67">
        <v>166</v>
      </c>
      <c r="H67">
        <v>179</v>
      </c>
      <c r="I67">
        <v>78</v>
      </c>
      <c r="J67">
        <v>87</v>
      </c>
      <c r="K67">
        <v>89</v>
      </c>
      <c r="L67">
        <v>85</v>
      </c>
      <c r="M67">
        <v>91</v>
      </c>
      <c r="N67">
        <v>98</v>
      </c>
      <c r="O67">
        <v>99</v>
      </c>
    </row>
    <row r="68" spans="1:15" x14ac:dyDescent="0.25">
      <c r="A68" t="s">
        <v>80</v>
      </c>
      <c r="B68">
        <v>81</v>
      </c>
      <c r="C68">
        <v>87</v>
      </c>
      <c r="D68">
        <v>111</v>
      </c>
      <c r="E68">
        <v>108</v>
      </c>
      <c r="F68">
        <v>118</v>
      </c>
      <c r="G68">
        <v>124</v>
      </c>
      <c r="H68">
        <v>124</v>
      </c>
      <c r="I68">
        <v>72</v>
      </c>
      <c r="J68">
        <v>65</v>
      </c>
      <c r="K68">
        <v>70</v>
      </c>
      <c r="L68">
        <v>69</v>
      </c>
      <c r="M68">
        <v>68</v>
      </c>
      <c r="N68">
        <v>73</v>
      </c>
      <c r="O68">
        <v>72</v>
      </c>
    </row>
    <row r="69" spans="1:15" x14ac:dyDescent="0.25">
      <c r="A69" t="s">
        <v>81</v>
      </c>
      <c r="B69">
        <v>311</v>
      </c>
      <c r="C69">
        <v>414</v>
      </c>
      <c r="D69">
        <v>422</v>
      </c>
      <c r="E69">
        <v>426</v>
      </c>
      <c r="F69">
        <v>495</v>
      </c>
      <c r="G69">
        <v>549</v>
      </c>
      <c r="H69">
        <v>643</v>
      </c>
      <c r="I69">
        <v>314</v>
      </c>
      <c r="J69">
        <v>317</v>
      </c>
      <c r="K69">
        <v>325</v>
      </c>
      <c r="L69">
        <v>330</v>
      </c>
      <c r="M69">
        <v>342</v>
      </c>
      <c r="N69">
        <v>334</v>
      </c>
      <c r="O69">
        <v>350</v>
      </c>
    </row>
    <row r="70" spans="1:15" x14ac:dyDescent="0.25">
      <c r="A70" t="s">
        <v>82</v>
      </c>
      <c r="B70">
        <v>0</v>
      </c>
      <c r="C70">
        <v>111</v>
      </c>
      <c r="D70">
        <v>368</v>
      </c>
      <c r="E70">
        <v>293</v>
      </c>
      <c r="F70">
        <v>297</v>
      </c>
      <c r="G70">
        <v>169</v>
      </c>
      <c r="H70">
        <v>137</v>
      </c>
      <c r="I70">
        <v>26</v>
      </c>
      <c r="J70">
        <v>33</v>
      </c>
      <c r="K70">
        <v>30</v>
      </c>
      <c r="L70">
        <v>31</v>
      </c>
      <c r="M70">
        <v>26</v>
      </c>
      <c r="N70">
        <v>25</v>
      </c>
      <c r="O70">
        <v>8</v>
      </c>
    </row>
    <row r="71" spans="1:15" x14ac:dyDescent="0.25">
      <c r="A71" t="s">
        <v>83</v>
      </c>
      <c r="B71">
        <v>0</v>
      </c>
      <c r="C71">
        <v>1</v>
      </c>
      <c r="D71">
        <v>72</v>
      </c>
      <c r="E71">
        <v>60</v>
      </c>
      <c r="F71">
        <v>64</v>
      </c>
      <c r="G71">
        <v>17</v>
      </c>
      <c r="H71">
        <v>11</v>
      </c>
      <c r="I71">
        <v>3</v>
      </c>
      <c r="J71">
        <v>4</v>
      </c>
      <c r="K71">
        <v>2</v>
      </c>
      <c r="L71">
        <v>1</v>
      </c>
      <c r="M71">
        <v>6</v>
      </c>
      <c r="N71">
        <v>1</v>
      </c>
      <c r="O71">
        <v>0</v>
      </c>
    </row>
    <row r="72" spans="1:15" x14ac:dyDescent="0.25">
      <c r="A72" t="s">
        <v>84</v>
      </c>
      <c r="B72">
        <v>0</v>
      </c>
      <c r="C72">
        <v>0</v>
      </c>
      <c r="D72">
        <v>2</v>
      </c>
      <c r="E72">
        <v>21</v>
      </c>
      <c r="F72">
        <v>16</v>
      </c>
      <c r="G72">
        <v>1</v>
      </c>
      <c r="H72">
        <v>4</v>
      </c>
      <c r="I72">
        <v>0</v>
      </c>
      <c r="J72">
        <v>0</v>
      </c>
      <c r="K72">
        <v>0</v>
      </c>
      <c r="L72">
        <v>0</v>
      </c>
      <c r="M72">
        <v>0</v>
      </c>
      <c r="N72">
        <v>0</v>
      </c>
      <c r="O72">
        <v>0</v>
      </c>
    </row>
    <row r="73" spans="1:15" x14ac:dyDescent="0.25">
      <c r="A73" t="s">
        <v>200</v>
      </c>
      <c r="B73">
        <v>0</v>
      </c>
      <c r="C73">
        <v>0</v>
      </c>
      <c r="D73">
        <v>0</v>
      </c>
      <c r="E73">
        <v>0</v>
      </c>
      <c r="F73">
        <v>0</v>
      </c>
      <c r="G73">
        <v>2</v>
      </c>
      <c r="H73">
        <v>2</v>
      </c>
      <c r="I73">
        <v>0</v>
      </c>
      <c r="J73">
        <v>0</v>
      </c>
      <c r="K73">
        <v>0</v>
      </c>
      <c r="L73">
        <v>0</v>
      </c>
      <c r="M73">
        <v>0</v>
      </c>
      <c r="N73">
        <v>0</v>
      </c>
      <c r="O73">
        <v>0</v>
      </c>
    </row>
    <row r="74" spans="1:15" x14ac:dyDescent="0.25">
      <c r="A74" t="s">
        <v>176</v>
      </c>
      <c r="B74">
        <v>0</v>
      </c>
      <c r="C74">
        <v>0</v>
      </c>
      <c r="D74">
        <v>0</v>
      </c>
      <c r="E74">
        <v>0</v>
      </c>
      <c r="F74">
        <v>2</v>
      </c>
      <c r="G74">
        <v>8</v>
      </c>
      <c r="H74">
        <v>8</v>
      </c>
      <c r="I74">
        <v>1</v>
      </c>
      <c r="J74">
        <v>0</v>
      </c>
      <c r="K74">
        <v>1</v>
      </c>
      <c r="L74">
        <v>3</v>
      </c>
      <c r="M74">
        <v>2</v>
      </c>
      <c r="N74">
        <v>2</v>
      </c>
      <c r="O74">
        <v>1</v>
      </c>
    </row>
    <row r="75" spans="1:15" x14ac:dyDescent="0.25">
      <c r="A75" t="s">
        <v>188</v>
      </c>
      <c r="B75">
        <v>0</v>
      </c>
      <c r="C75">
        <v>0</v>
      </c>
      <c r="D75">
        <v>0</v>
      </c>
      <c r="E75">
        <v>0</v>
      </c>
      <c r="F75">
        <v>0</v>
      </c>
      <c r="G75">
        <v>59</v>
      </c>
      <c r="H75">
        <v>43</v>
      </c>
      <c r="I75">
        <v>12</v>
      </c>
      <c r="J75">
        <v>11</v>
      </c>
      <c r="K75">
        <v>9</v>
      </c>
      <c r="L75">
        <v>8</v>
      </c>
      <c r="M75">
        <v>12</v>
      </c>
      <c r="N75">
        <v>7</v>
      </c>
      <c r="O75">
        <v>1</v>
      </c>
    </row>
    <row r="76" spans="1:15" x14ac:dyDescent="0.25">
      <c r="A76" t="s">
        <v>175</v>
      </c>
      <c r="B76">
        <v>0</v>
      </c>
      <c r="C76">
        <v>0</v>
      </c>
      <c r="D76">
        <v>0</v>
      </c>
      <c r="E76">
        <v>0</v>
      </c>
      <c r="F76">
        <v>2</v>
      </c>
      <c r="G76">
        <v>32</v>
      </c>
      <c r="H76">
        <v>32</v>
      </c>
      <c r="I76">
        <v>9</v>
      </c>
      <c r="J76">
        <v>13</v>
      </c>
      <c r="K76">
        <v>10</v>
      </c>
      <c r="L76">
        <v>10</v>
      </c>
      <c r="M76">
        <v>10</v>
      </c>
      <c r="N76">
        <v>2</v>
      </c>
      <c r="O76">
        <v>0</v>
      </c>
    </row>
    <row r="77" spans="1:15" x14ac:dyDescent="0.25">
      <c r="A77" t="s">
        <v>85</v>
      </c>
      <c r="B77">
        <v>0</v>
      </c>
      <c r="C77">
        <v>0</v>
      </c>
      <c r="D77">
        <v>0</v>
      </c>
      <c r="E77">
        <v>1</v>
      </c>
      <c r="F77">
        <v>1</v>
      </c>
      <c r="G77">
        <v>0</v>
      </c>
      <c r="H77">
        <v>1</v>
      </c>
      <c r="I77">
        <v>0</v>
      </c>
      <c r="J77">
        <v>0</v>
      </c>
      <c r="K77">
        <v>0</v>
      </c>
      <c r="L77">
        <v>0</v>
      </c>
      <c r="M77">
        <v>0</v>
      </c>
      <c r="N77">
        <v>0</v>
      </c>
      <c r="O77">
        <v>0</v>
      </c>
    </row>
    <row r="78" spans="1:15" x14ac:dyDescent="0.25">
      <c r="A78" t="s">
        <v>215</v>
      </c>
      <c r="B78">
        <v>0</v>
      </c>
      <c r="C78">
        <v>0</v>
      </c>
      <c r="D78">
        <v>0</v>
      </c>
      <c r="E78">
        <v>0</v>
      </c>
      <c r="F78">
        <v>0</v>
      </c>
      <c r="G78">
        <v>0</v>
      </c>
      <c r="H78">
        <v>1</v>
      </c>
      <c r="I78">
        <v>0</v>
      </c>
      <c r="J78">
        <v>1</v>
      </c>
      <c r="K78">
        <v>0</v>
      </c>
      <c r="L78">
        <v>0</v>
      </c>
      <c r="M78">
        <v>0</v>
      </c>
      <c r="N78">
        <v>0</v>
      </c>
      <c r="O78">
        <v>1</v>
      </c>
    </row>
    <row r="79" spans="1:15" x14ac:dyDescent="0.25">
      <c r="A79" t="s">
        <v>206</v>
      </c>
      <c r="B79">
        <v>0</v>
      </c>
      <c r="C79">
        <v>0</v>
      </c>
      <c r="D79">
        <v>0</v>
      </c>
      <c r="E79">
        <v>0</v>
      </c>
      <c r="F79">
        <v>0</v>
      </c>
      <c r="G79">
        <v>0</v>
      </c>
      <c r="H79">
        <v>34</v>
      </c>
      <c r="I79">
        <v>4</v>
      </c>
      <c r="J79">
        <v>1</v>
      </c>
      <c r="K79">
        <v>2</v>
      </c>
      <c r="L79">
        <v>1</v>
      </c>
      <c r="M79">
        <v>1</v>
      </c>
      <c r="N79">
        <v>0</v>
      </c>
      <c r="O79">
        <v>1</v>
      </c>
    </row>
    <row r="80" spans="1:15" x14ac:dyDescent="0.25">
      <c r="A80" t="s">
        <v>86</v>
      </c>
      <c r="B80">
        <v>0</v>
      </c>
      <c r="C80">
        <v>0</v>
      </c>
      <c r="D80">
        <v>9</v>
      </c>
      <c r="E80">
        <v>0</v>
      </c>
      <c r="F80">
        <v>1</v>
      </c>
      <c r="G80">
        <v>2</v>
      </c>
      <c r="H80">
        <v>1</v>
      </c>
      <c r="I80">
        <v>0</v>
      </c>
      <c r="J80">
        <v>1</v>
      </c>
      <c r="K80">
        <v>3</v>
      </c>
      <c r="L80">
        <v>0</v>
      </c>
      <c r="M80">
        <v>0</v>
      </c>
      <c r="N80">
        <v>0</v>
      </c>
      <c r="O80">
        <v>0</v>
      </c>
    </row>
    <row r="81" spans="1:15" x14ac:dyDescent="0.25">
      <c r="A81" t="s">
        <v>220</v>
      </c>
      <c r="B81">
        <v>0</v>
      </c>
      <c r="C81">
        <v>0</v>
      </c>
      <c r="D81">
        <v>0</v>
      </c>
      <c r="E81">
        <v>0</v>
      </c>
      <c r="F81">
        <v>0</v>
      </c>
      <c r="G81">
        <v>0</v>
      </c>
      <c r="H81">
        <v>19</v>
      </c>
      <c r="I81">
        <v>1</v>
      </c>
      <c r="J81">
        <v>0</v>
      </c>
      <c r="K81">
        <v>0</v>
      </c>
      <c r="L81">
        <v>1</v>
      </c>
      <c r="M81">
        <v>2</v>
      </c>
      <c r="N81">
        <v>0</v>
      </c>
      <c r="O81">
        <v>0</v>
      </c>
    </row>
    <row r="82" spans="1:15" x14ac:dyDescent="0.25">
      <c r="A82" t="s">
        <v>187</v>
      </c>
      <c r="B82">
        <v>0</v>
      </c>
      <c r="C82">
        <v>0</v>
      </c>
      <c r="D82">
        <v>0</v>
      </c>
      <c r="E82">
        <v>0</v>
      </c>
      <c r="F82">
        <v>0</v>
      </c>
      <c r="G82">
        <v>7</v>
      </c>
      <c r="H82">
        <v>3</v>
      </c>
      <c r="I82">
        <v>0</v>
      </c>
      <c r="J82">
        <v>0</v>
      </c>
      <c r="K82">
        <v>0</v>
      </c>
      <c r="L82">
        <v>0</v>
      </c>
      <c r="M82">
        <v>0</v>
      </c>
      <c r="N82">
        <v>0</v>
      </c>
      <c r="O82">
        <v>0</v>
      </c>
    </row>
    <row r="83" spans="1:15" x14ac:dyDescent="0.25">
      <c r="A83" t="s">
        <v>87</v>
      </c>
      <c r="B83">
        <v>0</v>
      </c>
      <c r="C83">
        <v>0</v>
      </c>
      <c r="D83">
        <v>51</v>
      </c>
      <c r="E83">
        <v>36</v>
      </c>
      <c r="F83">
        <v>20</v>
      </c>
      <c r="G83">
        <v>12</v>
      </c>
      <c r="H83">
        <v>34</v>
      </c>
      <c r="I83">
        <v>3</v>
      </c>
      <c r="J83">
        <v>2</v>
      </c>
      <c r="K83">
        <v>1</v>
      </c>
      <c r="L83">
        <v>1</v>
      </c>
      <c r="M83">
        <v>1</v>
      </c>
      <c r="N83">
        <v>7</v>
      </c>
      <c r="O83">
        <v>1</v>
      </c>
    </row>
    <row r="84" spans="1:15" x14ac:dyDescent="0.25">
      <c r="A84" t="s">
        <v>170</v>
      </c>
      <c r="B84">
        <v>0</v>
      </c>
      <c r="C84">
        <v>0</v>
      </c>
      <c r="D84">
        <v>0</v>
      </c>
      <c r="E84">
        <v>0</v>
      </c>
      <c r="F84">
        <v>1</v>
      </c>
      <c r="G84">
        <v>15</v>
      </c>
      <c r="H84">
        <v>7</v>
      </c>
      <c r="I84">
        <v>0</v>
      </c>
      <c r="J84">
        <v>0</v>
      </c>
      <c r="K84">
        <v>0</v>
      </c>
      <c r="L84">
        <v>0</v>
      </c>
      <c r="M84">
        <v>0</v>
      </c>
      <c r="N84">
        <v>0</v>
      </c>
      <c r="O84">
        <v>0</v>
      </c>
    </row>
    <row r="85" spans="1:15" x14ac:dyDescent="0.25">
      <c r="A85" t="s">
        <v>88</v>
      </c>
      <c r="B85">
        <v>0</v>
      </c>
      <c r="C85">
        <v>0</v>
      </c>
      <c r="D85">
        <v>0</v>
      </c>
      <c r="E85">
        <v>27</v>
      </c>
      <c r="F85">
        <v>12</v>
      </c>
      <c r="G85">
        <v>13</v>
      </c>
      <c r="H85">
        <v>12</v>
      </c>
      <c r="I85">
        <v>3</v>
      </c>
      <c r="J85">
        <v>3</v>
      </c>
      <c r="K85">
        <v>3</v>
      </c>
      <c r="L85">
        <v>5</v>
      </c>
      <c r="M85">
        <v>3</v>
      </c>
      <c r="N85">
        <v>3</v>
      </c>
      <c r="O85">
        <v>1</v>
      </c>
    </row>
    <row r="86" spans="1:15" x14ac:dyDescent="0.25">
      <c r="A86" t="s">
        <v>89</v>
      </c>
      <c r="B86">
        <v>0</v>
      </c>
      <c r="C86">
        <v>0</v>
      </c>
      <c r="D86">
        <v>0</v>
      </c>
      <c r="E86">
        <v>38</v>
      </c>
      <c r="F86">
        <v>55</v>
      </c>
      <c r="G86">
        <v>30</v>
      </c>
      <c r="H86">
        <v>39</v>
      </c>
      <c r="I86">
        <v>5</v>
      </c>
      <c r="J86">
        <v>0</v>
      </c>
      <c r="K86">
        <v>7</v>
      </c>
      <c r="L86">
        <v>4</v>
      </c>
      <c r="M86">
        <v>4</v>
      </c>
      <c r="N86">
        <v>0</v>
      </c>
      <c r="O86">
        <v>0</v>
      </c>
    </row>
    <row r="87" spans="1:15" x14ac:dyDescent="0.25">
      <c r="A87" t="s">
        <v>90</v>
      </c>
      <c r="B87">
        <v>0</v>
      </c>
      <c r="C87">
        <v>23</v>
      </c>
      <c r="D87">
        <v>17</v>
      </c>
      <c r="E87">
        <v>20</v>
      </c>
      <c r="F87">
        <v>19</v>
      </c>
      <c r="G87">
        <v>18</v>
      </c>
      <c r="H87">
        <v>21</v>
      </c>
      <c r="I87">
        <v>7</v>
      </c>
      <c r="J87">
        <v>9</v>
      </c>
      <c r="K87">
        <v>7</v>
      </c>
      <c r="L87">
        <v>8</v>
      </c>
      <c r="M87">
        <v>9</v>
      </c>
      <c r="N87">
        <v>8</v>
      </c>
      <c r="O87">
        <v>10</v>
      </c>
    </row>
    <row r="88" spans="1:15" x14ac:dyDescent="0.25">
      <c r="A88" t="s">
        <v>91</v>
      </c>
      <c r="B88">
        <v>0</v>
      </c>
      <c r="C88">
        <v>91</v>
      </c>
      <c r="D88">
        <v>98</v>
      </c>
      <c r="E88">
        <v>102</v>
      </c>
      <c r="F88">
        <v>125</v>
      </c>
      <c r="G88">
        <v>155</v>
      </c>
      <c r="H88">
        <v>165</v>
      </c>
      <c r="I88">
        <v>85</v>
      </c>
      <c r="J88">
        <v>86</v>
      </c>
      <c r="K88">
        <v>92</v>
      </c>
      <c r="L88">
        <v>94</v>
      </c>
      <c r="M88">
        <v>94</v>
      </c>
      <c r="N88">
        <v>95</v>
      </c>
      <c r="O88">
        <v>82</v>
      </c>
    </row>
    <row r="89" spans="1:15" x14ac:dyDescent="0.25">
      <c r="A89" t="s">
        <v>92</v>
      </c>
      <c r="B89">
        <v>0</v>
      </c>
      <c r="C89">
        <v>111</v>
      </c>
      <c r="D89">
        <v>123</v>
      </c>
      <c r="E89">
        <v>122</v>
      </c>
      <c r="F89">
        <v>129</v>
      </c>
      <c r="G89">
        <v>134</v>
      </c>
      <c r="H89">
        <v>161</v>
      </c>
      <c r="I89">
        <v>84</v>
      </c>
      <c r="J89">
        <v>91</v>
      </c>
      <c r="K89">
        <v>90</v>
      </c>
      <c r="L89">
        <v>88</v>
      </c>
      <c r="M89">
        <v>87</v>
      </c>
      <c r="N89">
        <v>94</v>
      </c>
      <c r="O89">
        <v>85</v>
      </c>
    </row>
    <row r="90" spans="1:15" x14ac:dyDescent="0.25">
      <c r="A90" t="s">
        <v>162</v>
      </c>
      <c r="B90">
        <v>0</v>
      </c>
      <c r="C90">
        <v>0</v>
      </c>
      <c r="D90">
        <v>0</v>
      </c>
      <c r="E90">
        <v>0</v>
      </c>
      <c r="F90">
        <v>194</v>
      </c>
      <c r="G90">
        <v>321</v>
      </c>
      <c r="H90">
        <v>352</v>
      </c>
      <c r="I90">
        <v>139</v>
      </c>
      <c r="J90">
        <v>110</v>
      </c>
      <c r="K90">
        <v>133</v>
      </c>
      <c r="L90">
        <v>133</v>
      </c>
      <c r="M90">
        <v>132</v>
      </c>
      <c r="N90">
        <v>146</v>
      </c>
      <c r="O90">
        <v>126</v>
      </c>
    </row>
    <row r="91" spans="1:15" x14ac:dyDescent="0.25">
      <c r="A91" t="s">
        <v>161</v>
      </c>
      <c r="B91">
        <v>0</v>
      </c>
      <c r="C91">
        <v>0</v>
      </c>
      <c r="D91">
        <v>0</v>
      </c>
      <c r="E91">
        <v>0</v>
      </c>
      <c r="F91">
        <v>324</v>
      </c>
      <c r="G91">
        <v>494</v>
      </c>
      <c r="H91">
        <v>654</v>
      </c>
      <c r="I91">
        <v>245</v>
      </c>
      <c r="J91">
        <v>239</v>
      </c>
      <c r="K91">
        <v>270</v>
      </c>
      <c r="L91">
        <v>269</v>
      </c>
      <c r="M91">
        <v>287</v>
      </c>
      <c r="N91">
        <v>307</v>
      </c>
      <c r="O91">
        <v>289</v>
      </c>
    </row>
    <row r="92" spans="1:15" x14ac:dyDescent="0.25">
      <c r="A92" t="s">
        <v>93</v>
      </c>
      <c r="B92">
        <v>0</v>
      </c>
      <c r="C92">
        <v>0</v>
      </c>
      <c r="D92">
        <v>0</v>
      </c>
      <c r="E92">
        <v>776</v>
      </c>
      <c r="F92">
        <v>1254</v>
      </c>
      <c r="G92">
        <v>1349</v>
      </c>
      <c r="H92" s="33">
        <v>1546</v>
      </c>
      <c r="I92">
        <v>507</v>
      </c>
      <c r="J92">
        <v>507</v>
      </c>
      <c r="K92">
        <v>512</v>
      </c>
      <c r="L92">
        <v>535</v>
      </c>
      <c r="M92">
        <v>527</v>
      </c>
      <c r="N92">
        <v>559</v>
      </c>
      <c r="O92">
        <v>571</v>
      </c>
    </row>
    <row r="93" spans="1:15" x14ac:dyDescent="0.25">
      <c r="A93" s="12" t="s">
        <v>94</v>
      </c>
      <c r="B93" s="17">
        <f>SUM(B2:B92) +( B94)</f>
        <v>16695</v>
      </c>
      <c r="C93" s="17">
        <f>SUM(C2:C92) +( C94)</f>
        <v>23909</v>
      </c>
      <c r="D93" s="17">
        <f>SUM(D2:D92) +( D94)</f>
        <v>23535</v>
      </c>
      <c r="E93" s="17">
        <f>SUM(E2:E92) +( E94)</f>
        <v>25597</v>
      </c>
      <c r="F93" s="34">
        <f t="shared" ref="F93:O93" si="0">SUM(F2:F92)</f>
        <v>30010</v>
      </c>
      <c r="G93" s="34">
        <f t="shared" si="0"/>
        <v>34742</v>
      </c>
      <c r="H93" s="34">
        <f t="shared" si="0"/>
        <v>38678</v>
      </c>
      <c r="I93" s="34">
        <f t="shared" si="0"/>
        <v>19001</v>
      </c>
      <c r="J93" s="34">
        <f t="shared" si="0"/>
        <v>18523</v>
      </c>
      <c r="K93" s="34">
        <f t="shared" si="0"/>
        <v>19040</v>
      </c>
      <c r="L93" s="34">
        <f t="shared" si="0"/>
        <v>18797</v>
      </c>
      <c r="M93" s="34">
        <f t="shared" si="0"/>
        <v>19172</v>
      </c>
      <c r="N93" s="34">
        <f t="shared" si="0"/>
        <v>19282</v>
      </c>
      <c r="O93" s="34">
        <f t="shared" si="0"/>
        <v>19907</v>
      </c>
    </row>
    <row r="94" spans="1:15" hidden="1" x14ac:dyDescent="0.25">
      <c r="A94" t="s">
        <v>95</v>
      </c>
      <c r="B94">
        <v>17</v>
      </c>
      <c r="C94">
        <v>2</v>
      </c>
      <c r="D94">
        <v>0</v>
      </c>
    </row>
  </sheetData>
  <phoneticPr fontId="1"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A8FB-1C7D-46D8-A095-B6AB97A227CE}">
  <sheetPr>
    <tabColor rgb="FF92D050"/>
  </sheetPr>
  <dimension ref="A1:AH16"/>
  <sheetViews>
    <sheetView zoomScale="120" zoomScaleNormal="120" workbookViewId="0">
      <pane xSplit="1" topLeftCell="Y1" activePane="topRight" state="frozen"/>
      <selection pane="topRight" sqref="A1:A2"/>
    </sheetView>
  </sheetViews>
  <sheetFormatPr defaultRowHeight="15" x14ac:dyDescent="0.25"/>
  <cols>
    <col min="1" max="1" width="27.42578125" customWidth="1"/>
    <col min="2" max="4" width="13.5703125" customWidth="1"/>
    <col min="5" max="5" width="10" customWidth="1"/>
    <col min="6" max="6" width="10.85546875" style="115" customWidth="1"/>
    <col min="8" max="8" width="10.28515625" customWidth="1"/>
    <col min="9" max="9" width="11.28515625" customWidth="1"/>
    <col min="10" max="10" width="9.85546875" customWidth="1"/>
    <col min="11" max="11" width="10.85546875" customWidth="1"/>
    <col min="12" max="12" width="9.85546875" customWidth="1"/>
    <col min="13" max="13" width="10.28515625" customWidth="1"/>
    <col min="14" max="14" width="9.85546875" customWidth="1"/>
    <col min="15" max="15" width="10" customWidth="1"/>
    <col min="16" max="16" width="10.7109375" customWidth="1"/>
    <col min="17" max="17" width="9.28515625" customWidth="1"/>
    <col min="18" max="18" width="10.42578125" customWidth="1"/>
    <col min="19" max="19" width="8.7109375" customWidth="1"/>
    <col min="20" max="20" width="10.140625" customWidth="1"/>
    <col min="21" max="21" width="10.28515625" customWidth="1"/>
    <col min="22" max="22" width="9.28515625" customWidth="1"/>
    <col min="23" max="23" width="10.42578125" customWidth="1"/>
    <col min="24" max="24" width="8.7109375" customWidth="1"/>
    <col min="25" max="25" width="10.28515625" customWidth="1"/>
    <col min="26" max="26" width="9.85546875" style="115" customWidth="1"/>
    <col min="27" max="27" width="8.85546875" customWidth="1"/>
    <col min="28" max="28" width="10.140625" customWidth="1"/>
    <col min="29" max="29" width="8.7109375" customWidth="1"/>
    <col min="30" max="30" width="10.28515625" customWidth="1"/>
    <col min="31" max="31" width="9.85546875" customWidth="1"/>
    <col min="32" max="32" width="8.85546875" customWidth="1"/>
    <col min="33" max="33" width="10.140625" customWidth="1"/>
    <col min="34" max="34" width="8.7109375" customWidth="1"/>
  </cols>
  <sheetData>
    <row r="1" spans="1:34" ht="16.5" customHeight="1" x14ac:dyDescent="0.25">
      <c r="A1" s="173"/>
      <c r="B1" s="174" t="s">
        <v>256</v>
      </c>
      <c r="C1" s="174"/>
      <c r="D1" s="174"/>
      <c r="E1" s="171" t="s">
        <v>258</v>
      </c>
      <c r="F1" s="172"/>
      <c r="G1" s="172"/>
      <c r="H1" s="172"/>
      <c r="I1" s="172"/>
      <c r="J1" s="168" t="s">
        <v>267</v>
      </c>
      <c r="K1" s="169"/>
      <c r="L1" s="169"/>
      <c r="M1" s="169"/>
      <c r="N1" s="170"/>
      <c r="O1" s="171" t="s">
        <v>275</v>
      </c>
      <c r="P1" s="172"/>
      <c r="Q1" s="172"/>
      <c r="R1" s="172"/>
      <c r="S1" s="172"/>
      <c r="T1" s="168" t="s">
        <v>299</v>
      </c>
      <c r="U1" s="169"/>
      <c r="V1" s="169"/>
      <c r="W1" s="169"/>
      <c r="X1" s="170"/>
      <c r="Y1" s="171" t="s">
        <v>308</v>
      </c>
      <c r="Z1" s="172"/>
      <c r="AA1" s="172"/>
      <c r="AB1" s="172"/>
      <c r="AC1" s="172"/>
      <c r="AD1" s="168" t="s">
        <v>316</v>
      </c>
      <c r="AE1" s="169"/>
      <c r="AF1" s="169"/>
      <c r="AG1" s="169"/>
      <c r="AH1" s="170"/>
    </row>
    <row r="2" spans="1:34" ht="28.5" customHeight="1" x14ac:dyDescent="0.25">
      <c r="A2" s="173"/>
      <c r="B2" s="107" t="s">
        <v>265</v>
      </c>
      <c r="C2" s="107" t="s">
        <v>240</v>
      </c>
      <c r="D2" s="107" t="s">
        <v>229</v>
      </c>
      <c r="E2" s="112" t="s">
        <v>265</v>
      </c>
      <c r="F2" s="117" t="s">
        <v>240</v>
      </c>
      <c r="G2" s="112" t="s">
        <v>257</v>
      </c>
      <c r="H2" s="112" t="s">
        <v>254</v>
      </c>
      <c r="I2" s="112" t="s">
        <v>255</v>
      </c>
      <c r="J2" s="107" t="s">
        <v>265</v>
      </c>
      <c r="K2" s="107" t="s">
        <v>240</v>
      </c>
      <c r="L2" s="107" t="s">
        <v>229</v>
      </c>
      <c r="M2" s="107" t="s">
        <v>254</v>
      </c>
      <c r="N2" s="107" t="s">
        <v>255</v>
      </c>
      <c r="O2" s="112" t="s">
        <v>265</v>
      </c>
      <c r="P2" s="117" t="s">
        <v>240</v>
      </c>
      <c r="Q2" s="112" t="s">
        <v>257</v>
      </c>
      <c r="R2" s="112" t="s">
        <v>254</v>
      </c>
      <c r="S2" s="112" t="s">
        <v>255</v>
      </c>
      <c r="T2" s="107" t="s">
        <v>265</v>
      </c>
      <c r="U2" s="107" t="s">
        <v>240</v>
      </c>
      <c r="V2" s="107" t="s">
        <v>229</v>
      </c>
      <c r="W2" s="107" t="s">
        <v>254</v>
      </c>
      <c r="X2" s="107" t="s">
        <v>255</v>
      </c>
      <c r="Y2" s="112" t="s">
        <v>265</v>
      </c>
      <c r="Z2" s="117" t="s">
        <v>240</v>
      </c>
      <c r="AA2" s="112" t="s">
        <v>257</v>
      </c>
      <c r="AB2" s="112" t="s">
        <v>254</v>
      </c>
      <c r="AC2" s="112" t="s">
        <v>255</v>
      </c>
      <c r="AD2" s="107" t="s">
        <v>265</v>
      </c>
      <c r="AE2" s="107" t="s">
        <v>240</v>
      </c>
      <c r="AF2" s="107" t="s">
        <v>257</v>
      </c>
      <c r="AG2" s="107" t="s">
        <v>254</v>
      </c>
      <c r="AH2" s="107" t="s">
        <v>255</v>
      </c>
    </row>
    <row r="3" spans="1:34" x14ac:dyDescent="0.25">
      <c r="A3" s="106" t="s">
        <v>259</v>
      </c>
      <c r="B3" s="108">
        <v>115</v>
      </c>
      <c r="C3" s="109">
        <f>B3/B14</f>
        <v>7.1344376201997644E-3</v>
      </c>
      <c r="D3" s="108">
        <v>1725</v>
      </c>
      <c r="E3" s="113">
        <v>100</v>
      </c>
      <c r="F3" s="116">
        <f>E3/E14</f>
        <v>5.918560606060606E-3</v>
      </c>
      <c r="G3" s="113">
        <v>1502</v>
      </c>
      <c r="H3" s="113">
        <v>938</v>
      </c>
      <c r="I3" s="113">
        <f>G3-H3</f>
        <v>564</v>
      </c>
      <c r="J3" s="108">
        <v>123</v>
      </c>
      <c r="K3" s="109">
        <f>J3/J14</f>
        <v>6.9985775248933143E-3</v>
      </c>
      <c r="L3" s="108">
        <v>1849</v>
      </c>
      <c r="M3" s="108">
        <v>1064</v>
      </c>
      <c r="N3" s="108">
        <f>(L3-M3)</f>
        <v>785</v>
      </c>
      <c r="O3" s="113">
        <v>132</v>
      </c>
      <c r="P3" s="116">
        <f>O3/O14</f>
        <v>7.2647220693450743E-3</v>
      </c>
      <c r="Q3" s="113">
        <v>1988</v>
      </c>
      <c r="R3" s="113">
        <v>1199</v>
      </c>
      <c r="S3" s="113">
        <f>Q3-R3</f>
        <v>789</v>
      </c>
      <c r="T3" s="107">
        <v>153</v>
      </c>
      <c r="U3" s="140">
        <f>T3/T14</f>
        <v>8.0171871725005246E-3</v>
      </c>
      <c r="V3" s="107">
        <v>2304</v>
      </c>
      <c r="W3" s="107">
        <v>1337</v>
      </c>
      <c r="X3" s="107">
        <f>V3-W3</f>
        <v>967</v>
      </c>
      <c r="Y3" s="113">
        <v>185</v>
      </c>
      <c r="Z3" s="116">
        <f>Y3/Y14</f>
        <v>9.302091713596139E-3</v>
      </c>
      <c r="AA3" s="113">
        <v>2788</v>
      </c>
      <c r="AB3" s="113">
        <v>1574</v>
      </c>
      <c r="AC3" s="113">
        <f>AA3-AB3</f>
        <v>1214</v>
      </c>
      <c r="AD3" s="107">
        <v>201</v>
      </c>
      <c r="AE3" s="140">
        <f>AD3/AD14</f>
        <v>9.6352044484924026E-3</v>
      </c>
      <c r="AF3" s="107">
        <v>3034</v>
      </c>
      <c r="AG3" s="107">
        <v>1780</v>
      </c>
      <c r="AH3" s="107">
        <f>AF3-AG3</f>
        <v>1254</v>
      </c>
    </row>
    <row r="4" spans="1:34" x14ac:dyDescent="0.25">
      <c r="A4" s="106" t="s">
        <v>230</v>
      </c>
      <c r="B4" s="108">
        <v>124</v>
      </c>
      <c r="C4" s="109">
        <f>B4/B14</f>
        <v>7.6927849122153981E-3</v>
      </c>
      <c r="D4" s="108">
        <v>1736</v>
      </c>
      <c r="E4" s="113">
        <v>140</v>
      </c>
      <c r="F4" s="116">
        <f>E4/E14</f>
        <v>8.2859848484848481E-3</v>
      </c>
      <c r="G4" s="113">
        <v>1960</v>
      </c>
      <c r="H4" s="113">
        <v>1180</v>
      </c>
      <c r="I4" s="113">
        <f t="shared" ref="I4:I13" si="0">G4-H4</f>
        <v>780</v>
      </c>
      <c r="J4" s="108">
        <v>116</v>
      </c>
      <c r="K4" s="109">
        <f>J4/J14</f>
        <v>6.600284495021337E-3</v>
      </c>
      <c r="L4" s="108">
        <v>1624</v>
      </c>
      <c r="M4" s="108">
        <v>1065</v>
      </c>
      <c r="N4" s="108">
        <f t="shared" ref="N4:N14" si="1">(L4-M4)</f>
        <v>559</v>
      </c>
      <c r="O4" s="113">
        <v>122</v>
      </c>
      <c r="P4" s="116">
        <f>O4/O14</f>
        <v>6.7143643368189326E-3</v>
      </c>
      <c r="Q4" s="113">
        <v>1708</v>
      </c>
      <c r="R4" s="113">
        <v>1049</v>
      </c>
      <c r="S4" s="113">
        <f t="shared" ref="S4:S13" si="2">Q4-R4</f>
        <v>659</v>
      </c>
      <c r="T4" s="107">
        <v>182</v>
      </c>
      <c r="U4" s="140">
        <f>T4/T14</f>
        <v>9.5367847411444145E-3</v>
      </c>
      <c r="V4" s="107">
        <v>2548</v>
      </c>
      <c r="W4" s="107">
        <v>1569</v>
      </c>
      <c r="X4" s="107">
        <f t="shared" ref="X4:X13" si="3">V4-W4</f>
        <v>979</v>
      </c>
      <c r="Y4" s="113">
        <v>180</v>
      </c>
      <c r="Z4" s="116">
        <f>Y4/Y14</f>
        <v>9.0506838294448916E-3</v>
      </c>
      <c r="AA4" s="113">
        <v>2520</v>
      </c>
      <c r="AB4" s="113">
        <v>1508</v>
      </c>
      <c r="AC4" s="113">
        <f t="shared" ref="AC4:AC13" si="4">AA4-AB4</f>
        <v>1012</v>
      </c>
      <c r="AD4" s="107">
        <v>183</v>
      </c>
      <c r="AE4" s="140">
        <f>AD4/AD14</f>
        <v>8.7723503187766647E-3</v>
      </c>
      <c r="AF4" s="107">
        <v>2562</v>
      </c>
      <c r="AG4" s="107">
        <v>1517</v>
      </c>
      <c r="AH4" s="107">
        <f t="shared" ref="AH4:AH13" si="5">AF4-AG4</f>
        <v>1045</v>
      </c>
    </row>
    <row r="5" spans="1:34" x14ac:dyDescent="0.25">
      <c r="A5" s="106" t="s">
        <v>231</v>
      </c>
      <c r="B5" s="108">
        <v>137</v>
      </c>
      <c r="C5" s="109">
        <f>B5/B14</f>
        <v>8.4992865562379793E-3</v>
      </c>
      <c r="D5" s="108">
        <v>1781</v>
      </c>
      <c r="E5" s="113">
        <v>141</v>
      </c>
      <c r="F5" s="116">
        <f>E5/E14</f>
        <v>8.3451704545454541E-3</v>
      </c>
      <c r="G5" s="113">
        <v>1833</v>
      </c>
      <c r="H5" s="113">
        <v>1168</v>
      </c>
      <c r="I5" s="113">
        <f t="shared" si="0"/>
        <v>665</v>
      </c>
      <c r="J5" s="108">
        <v>161</v>
      </c>
      <c r="K5" s="109">
        <f>J5/J14</f>
        <v>9.1607396870554761E-3</v>
      </c>
      <c r="L5" s="108">
        <v>2093</v>
      </c>
      <c r="M5" s="108">
        <v>1354</v>
      </c>
      <c r="N5" s="108">
        <f t="shared" si="1"/>
        <v>739</v>
      </c>
      <c r="O5" s="113">
        <v>161</v>
      </c>
      <c r="P5" s="116">
        <f>O5/O14</f>
        <v>8.8607594936708865E-3</v>
      </c>
      <c r="Q5" s="113">
        <v>2093</v>
      </c>
      <c r="R5" s="113">
        <v>1330</v>
      </c>
      <c r="S5" s="113">
        <f t="shared" si="2"/>
        <v>763</v>
      </c>
      <c r="T5" s="107">
        <v>170</v>
      </c>
      <c r="U5" s="140">
        <f>T5/T14</f>
        <v>8.9079857472228047E-3</v>
      </c>
      <c r="V5" s="107">
        <v>2210</v>
      </c>
      <c r="W5" s="107">
        <v>1307</v>
      </c>
      <c r="X5" s="107">
        <f t="shared" si="3"/>
        <v>903</v>
      </c>
      <c r="Y5" s="113">
        <v>183</v>
      </c>
      <c r="Z5" s="116">
        <f>Y5/Y14</f>
        <v>9.20152855993564E-3</v>
      </c>
      <c r="AA5" s="113">
        <v>2379</v>
      </c>
      <c r="AB5" s="113">
        <v>1372</v>
      </c>
      <c r="AC5" s="113">
        <f t="shared" si="4"/>
        <v>1007</v>
      </c>
      <c r="AD5" s="107">
        <v>198</v>
      </c>
      <c r="AE5" s="140">
        <f>AD5/AD14</f>
        <v>9.4913954268731129E-3</v>
      </c>
      <c r="AF5" s="107">
        <v>2574</v>
      </c>
      <c r="AG5" s="107">
        <v>1589</v>
      </c>
      <c r="AH5" s="107">
        <f t="shared" si="5"/>
        <v>985</v>
      </c>
    </row>
    <row r="6" spans="1:34" x14ac:dyDescent="0.25">
      <c r="A6" s="106" t="s">
        <v>232</v>
      </c>
      <c r="B6" s="108">
        <v>136</v>
      </c>
      <c r="C6" s="109">
        <f>B6/B14</f>
        <v>8.4372479682362431E-3</v>
      </c>
      <c r="D6" s="108">
        <v>1632</v>
      </c>
      <c r="E6" s="113">
        <v>164</v>
      </c>
      <c r="F6" s="116">
        <f>E6/E14</f>
        <v>9.706439393939394E-3</v>
      </c>
      <c r="G6" s="113">
        <v>1968</v>
      </c>
      <c r="H6" s="113">
        <v>1257</v>
      </c>
      <c r="I6" s="113">
        <f t="shared" si="0"/>
        <v>711</v>
      </c>
      <c r="J6" s="108">
        <v>159</v>
      </c>
      <c r="K6" s="109">
        <f>J6/J14</f>
        <v>9.0469416785206262E-3</v>
      </c>
      <c r="L6" s="108">
        <v>1908</v>
      </c>
      <c r="M6" s="108">
        <v>1255</v>
      </c>
      <c r="N6" s="108">
        <f t="shared" si="1"/>
        <v>653</v>
      </c>
      <c r="O6" s="113">
        <v>188</v>
      </c>
      <c r="P6" s="116">
        <f>O6/O14</f>
        <v>1.0346725371491469E-2</v>
      </c>
      <c r="Q6" s="113">
        <v>2256</v>
      </c>
      <c r="R6" s="113">
        <v>1406</v>
      </c>
      <c r="S6" s="113">
        <f t="shared" si="2"/>
        <v>850</v>
      </c>
      <c r="T6" s="107">
        <v>181</v>
      </c>
      <c r="U6" s="140">
        <f>T6/T14</f>
        <v>9.4843848249842808E-3</v>
      </c>
      <c r="V6" s="107">
        <v>2172</v>
      </c>
      <c r="W6" s="107">
        <v>1320</v>
      </c>
      <c r="X6" s="107">
        <f t="shared" si="3"/>
        <v>852</v>
      </c>
      <c r="Y6" s="113">
        <v>207</v>
      </c>
      <c r="Z6" s="116">
        <f>Y6/Y14</f>
        <v>1.0408286403861626E-2</v>
      </c>
      <c r="AA6" s="113">
        <v>2484</v>
      </c>
      <c r="AB6" s="113">
        <v>1413</v>
      </c>
      <c r="AC6" s="113">
        <f t="shared" si="4"/>
        <v>1071</v>
      </c>
      <c r="AD6" s="107">
        <v>221</v>
      </c>
      <c r="AE6" s="140">
        <f>AD6/AD14</f>
        <v>1.0593931259287665E-2</v>
      </c>
      <c r="AF6" s="107">
        <v>2652</v>
      </c>
      <c r="AG6" s="107">
        <v>1610</v>
      </c>
      <c r="AH6" s="107">
        <f t="shared" si="5"/>
        <v>1042</v>
      </c>
    </row>
    <row r="7" spans="1:34" x14ac:dyDescent="0.25">
      <c r="A7" s="106" t="s">
        <v>233</v>
      </c>
      <c r="B7" s="108">
        <v>148</v>
      </c>
      <c r="C7" s="109">
        <f>B7/B14</f>
        <v>9.181711024257088E-3</v>
      </c>
      <c r="D7" s="108">
        <v>1628</v>
      </c>
      <c r="E7" s="113">
        <v>133</v>
      </c>
      <c r="F7" s="116">
        <f>E7/E14</f>
        <v>7.871685606060606E-3</v>
      </c>
      <c r="G7" s="113">
        <v>1463</v>
      </c>
      <c r="H7" s="113">
        <v>903</v>
      </c>
      <c r="I7" s="113">
        <f t="shared" si="0"/>
        <v>560</v>
      </c>
      <c r="J7" s="108">
        <v>172</v>
      </c>
      <c r="K7" s="109">
        <f>J7/J14</f>
        <v>9.7866287339971551E-3</v>
      </c>
      <c r="L7" s="108">
        <v>1892</v>
      </c>
      <c r="M7" s="108">
        <v>1113</v>
      </c>
      <c r="N7" s="108">
        <f t="shared" si="1"/>
        <v>779</v>
      </c>
      <c r="O7" s="113">
        <v>153</v>
      </c>
      <c r="P7" s="116">
        <f>O7/O14</f>
        <v>8.4204733076499727E-3</v>
      </c>
      <c r="Q7" s="113">
        <v>1683</v>
      </c>
      <c r="R7" s="113">
        <v>1041</v>
      </c>
      <c r="S7" s="113">
        <f t="shared" si="2"/>
        <v>642</v>
      </c>
      <c r="T7" s="107">
        <v>194</v>
      </c>
      <c r="U7" s="140">
        <f>T7/T14</f>
        <v>1.0165583735066024E-2</v>
      </c>
      <c r="V7" s="107">
        <v>2134</v>
      </c>
      <c r="W7" s="107">
        <v>1266</v>
      </c>
      <c r="X7" s="107">
        <f t="shared" si="3"/>
        <v>868</v>
      </c>
      <c r="Y7" s="113">
        <v>217</v>
      </c>
      <c r="Z7" s="116">
        <f>Y7/Y14</f>
        <v>1.0911102172164119E-2</v>
      </c>
      <c r="AA7" s="113">
        <v>2387</v>
      </c>
      <c r="AB7" s="113">
        <v>1430</v>
      </c>
      <c r="AC7" s="113">
        <f t="shared" si="4"/>
        <v>957</v>
      </c>
      <c r="AD7" s="107">
        <v>257</v>
      </c>
      <c r="AE7" s="140">
        <f>AD7/AD14</f>
        <v>1.2319639518719141E-2</v>
      </c>
      <c r="AF7" s="107">
        <v>2827</v>
      </c>
      <c r="AG7" s="107">
        <v>1682</v>
      </c>
      <c r="AH7" s="107">
        <f t="shared" si="5"/>
        <v>1145</v>
      </c>
    </row>
    <row r="8" spans="1:34" x14ac:dyDescent="0.25">
      <c r="A8" s="106" t="s">
        <v>234</v>
      </c>
      <c r="B8" s="108">
        <v>179</v>
      </c>
      <c r="C8" s="109">
        <f>B8/B14</f>
        <v>1.1104907252310937E-2</v>
      </c>
      <c r="D8" s="108">
        <v>1790</v>
      </c>
      <c r="E8" s="113">
        <v>197</v>
      </c>
      <c r="F8" s="116">
        <f>E8/E14</f>
        <v>1.1659564393939394E-2</v>
      </c>
      <c r="G8" s="113">
        <v>1970</v>
      </c>
      <c r="H8" s="113">
        <v>1175</v>
      </c>
      <c r="I8" s="113">
        <f t="shared" si="0"/>
        <v>795</v>
      </c>
      <c r="J8" s="108">
        <v>193</v>
      </c>
      <c r="K8" s="109">
        <f>J8/J14</f>
        <v>1.0981507823613087E-2</v>
      </c>
      <c r="L8" s="108">
        <v>1930</v>
      </c>
      <c r="M8" s="108">
        <v>1111</v>
      </c>
      <c r="N8" s="108">
        <f t="shared" si="1"/>
        <v>819</v>
      </c>
      <c r="O8" s="113">
        <v>213</v>
      </c>
      <c r="P8" s="116">
        <f>O8/O14</f>
        <v>1.1722619702806825E-2</v>
      </c>
      <c r="Q8" s="113">
        <v>2130</v>
      </c>
      <c r="R8" s="113">
        <v>1362</v>
      </c>
      <c r="S8" s="113">
        <f t="shared" si="2"/>
        <v>768</v>
      </c>
      <c r="T8" s="107">
        <v>226</v>
      </c>
      <c r="U8" s="140">
        <f>T8/T14</f>
        <v>1.1842381052190317E-2</v>
      </c>
      <c r="V8" s="107">
        <v>2260</v>
      </c>
      <c r="W8" s="107">
        <v>1366</v>
      </c>
      <c r="X8" s="107">
        <f t="shared" si="3"/>
        <v>894</v>
      </c>
      <c r="Y8" s="113">
        <v>233</v>
      </c>
      <c r="Z8" s="116">
        <f>Y8/Y14</f>
        <v>1.171560740144811E-2</v>
      </c>
      <c r="AA8" s="113">
        <v>2330</v>
      </c>
      <c r="AB8" s="113">
        <v>1411</v>
      </c>
      <c r="AC8" s="113">
        <f t="shared" si="4"/>
        <v>919</v>
      </c>
      <c r="AD8" s="107">
        <v>282</v>
      </c>
      <c r="AE8" s="140">
        <f>AD8/AD14</f>
        <v>1.3518048032213221E-2</v>
      </c>
      <c r="AF8" s="107">
        <v>2820</v>
      </c>
      <c r="AG8" s="107">
        <v>1620</v>
      </c>
      <c r="AH8" s="107">
        <f t="shared" si="5"/>
        <v>1200</v>
      </c>
    </row>
    <row r="9" spans="1:34" x14ac:dyDescent="0.25">
      <c r="A9" s="106" t="s">
        <v>235</v>
      </c>
      <c r="B9" s="108">
        <v>198</v>
      </c>
      <c r="C9" s="109">
        <f>B9/B14</f>
        <v>1.2283640424343942E-2</v>
      </c>
      <c r="D9" s="108">
        <v>1782</v>
      </c>
      <c r="E9" s="113">
        <v>226</v>
      </c>
      <c r="F9" s="116">
        <f>E9/E14</f>
        <v>1.337594696969697E-2</v>
      </c>
      <c r="G9" s="113">
        <v>2034</v>
      </c>
      <c r="H9" s="113">
        <v>1199</v>
      </c>
      <c r="I9" s="113">
        <f t="shared" si="0"/>
        <v>835</v>
      </c>
      <c r="J9" s="108">
        <v>228</v>
      </c>
      <c r="K9" s="109">
        <f>J9/J14</f>
        <v>1.2972972972972972E-2</v>
      </c>
      <c r="L9" s="108">
        <v>2052</v>
      </c>
      <c r="M9" s="108">
        <v>1304</v>
      </c>
      <c r="N9" s="108">
        <f t="shared" si="1"/>
        <v>748</v>
      </c>
      <c r="O9" s="113">
        <v>259</v>
      </c>
      <c r="P9" s="116">
        <f>O9/O14</f>
        <v>1.4254265272427078E-2</v>
      </c>
      <c r="Q9" s="113">
        <v>2331</v>
      </c>
      <c r="R9" s="113">
        <v>1497</v>
      </c>
      <c r="S9" s="113">
        <f t="shared" si="2"/>
        <v>834</v>
      </c>
      <c r="T9" s="107">
        <v>284</v>
      </c>
      <c r="U9" s="140">
        <f>T9/T14</f>
        <v>1.4881576189478097E-2</v>
      </c>
      <c r="V9" s="107">
        <v>2556</v>
      </c>
      <c r="W9" s="107">
        <v>1547</v>
      </c>
      <c r="X9" s="107">
        <f t="shared" si="3"/>
        <v>1009</v>
      </c>
      <c r="Y9" s="113">
        <v>321</v>
      </c>
      <c r="Z9" s="116">
        <f>Y9/Y14</f>
        <v>1.6140386162510057E-2</v>
      </c>
      <c r="AA9" s="113">
        <v>2889</v>
      </c>
      <c r="AB9" s="113">
        <v>1695</v>
      </c>
      <c r="AC9" s="113">
        <f t="shared" si="4"/>
        <v>1194</v>
      </c>
      <c r="AD9" s="107">
        <v>328</v>
      </c>
      <c r="AE9" s="140">
        <f>AD9/AD14</f>
        <v>1.5723119697042327E-2</v>
      </c>
      <c r="AF9" s="107">
        <v>2952</v>
      </c>
      <c r="AG9" s="107">
        <v>1763</v>
      </c>
      <c r="AH9" s="107">
        <f t="shared" si="5"/>
        <v>1189</v>
      </c>
    </row>
    <row r="10" spans="1:34" x14ac:dyDescent="0.25">
      <c r="A10" s="106" t="s">
        <v>236</v>
      </c>
      <c r="B10" s="108">
        <v>279</v>
      </c>
      <c r="C10" s="109">
        <f>B10/B14</f>
        <v>1.7308766052484645E-2</v>
      </c>
      <c r="D10" s="108">
        <v>2232</v>
      </c>
      <c r="E10" s="113">
        <v>289</v>
      </c>
      <c r="F10" s="116">
        <f>E10/E14</f>
        <v>1.7104640151515152E-2</v>
      </c>
      <c r="G10" s="113">
        <v>2312</v>
      </c>
      <c r="H10" s="113">
        <v>1359</v>
      </c>
      <c r="I10" s="113">
        <f t="shared" si="0"/>
        <v>953</v>
      </c>
      <c r="J10" s="108">
        <v>300</v>
      </c>
      <c r="K10" s="109">
        <f>J10/J14</f>
        <v>1.7069701280227598E-2</v>
      </c>
      <c r="L10" s="108">
        <v>2400</v>
      </c>
      <c r="M10" s="108">
        <v>1480</v>
      </c>
      <c r="N10" s="108">
        <f t="shared" si="1"/>
        <v>920</v>
      </c>
      <c r="O10" s="113">
        <v>328</v>
      </c>
      <c r="P10" s="116">
        <f>O10/O14</f>
        <v>1.8051733626857459E-2</v>
      </c>
      <c r="Q10" s="113">
        <v>2624</v>
      </c>
      <c r="R10" s="113">
        <v>1619</v>
      </c>
      <c r="S10" s="113">
        <f t="shared" si="2"/>
        <v>1005</v>
      </c>
      <c r="T10" s="107">
        <v>375</v>
      </c>
      <c r="U10" s="140">
        <f>T10/T14</f>
        <v>1.9649968560050305E-2</v>
      </c>
      <c r="V10" s="107">
        <v>3000</v>
      </c>
      <c r="W10" s="107">
        <v>1708</v>
      </c>
      <c r="X10" s="107">
        <f t="shared" si="3"/>
        <v>1292</v>
      </c>
      <c r="Y10" s="113">
        <v>385</v>
      </c>
      <c r="Z10" s="116">
        <f>Y10/Y14</f>
        <v>1.9358407079646017E-2</v>
      </c>
      <c r="AA10" s="113">
        <v>3080</v>
      </c>
      <c r="AB10" s="113">
        <v>1748</v>
      </c>
      <c r="AC10" s="113">
        <f t="shared" si="4"/>
        <v>1332</v>
      </c>
      <c r="AD10" s="107">
        <v>449</v>
      </c>
      <c r="AE10" s="140">
        <f>AD10/AD14</f>
        <v>2.1523416902353674E-2</v>
      </c>
      <c r="AF10" s="107">
        <v>3592</v>
      </c>
      <c r="AG10" s="107">
        <v>2129</v>
      </c>
      <c r="AH10" s="107">
        <f t="shared" si="5"/>
        <v>1463</v>
      </c>
    </row>
    <row r="11" spans="1:34" x14ac:dyDescent="0.25">
      <c r="A11" s="106" t="s">
        <v>237</v>
      </c>
      <c r="B11" s="108">
        <v>365</v>
      </c>
      <c r="C11" s="109">
        <f>B11/B14</f>
        <v>2.2644084620634036E-2</v>
      </c>
      <c r="D11" s="108">
        <v>2555</v>
      </c>
      <c r="E11" s="113">
        <v>394</v>
      </c>
      <c r="F11" s="116">
        <f>E11/E14</f>
        <v>2.3319128787878788E-2</v>
      </c>
      <c r="G11" s="113">
        <v>2758</v>
      </c>
      <c r="H11" s="113">
        <v>1536</v>
      </c>
      <c r="I11" s="113">
        <f t="shared" si="0"/>
        <v>1222</v>
      </c>
      <c r="J11" s="108">
        <v>398</v>
      </c>
      <c r="K11" s="109">
        <f>J11/J14</f>
        <v>2.2645803698435277E-2</v>
      </c>
      <c r="L11" s="108">
        <v>2786</v>
      </c>
      <c r="M11" s="108">
        <v>1690</v>
      </c>
      <c r="N11" s="108">
        <f t="shared" si="1"/>
        <v>1096</v>
      </c>
      <c r="O11" s="113">
        <v>427</v>
      </c>
      <c r="P11" s="116">
        <f>O11/O14</f>
        <v>2.3500275178866263E-2</v>
      </c>
      <c r="Q11" s="113">
        <v>2989</v>
      </c>
      <c r="R11" s="113">
        <v>1799</v>
      </c>
      <c r="S11" s="113">
        <f t="shared" si="2"/>
        <v>1190</v>
      </c>
      <c r="T11" s="107">
        <v>442</v>
      </c>
      <c r="U11" s="140">
        <f>T11/T14</f>
        <v>2.316076294277929E-2</v>
      </c>
      <c r="V11" s="107">
        <v>3094</v>
      </c>
      <c r="W11" s="107">
        <v>1816</v>
      </c>
      <c r="X11" s="107">
        <f t="shared" si="3"/>
        <v>1278</v>
      </c>
      <c r="Y11" s="113">
        <v>524</v>
      </c>
      <c r="Z11" s="116">
        <f>Y11/Y14</f>
        <v>2.6347546259050683E-2</v>
      </c>
      <c r="AA11" s="113">
        <v>3668</v>
      </c>
      <c r="AB11" s="113">
        <v>2081</v>
      </c>
      <c r="AC11" s="113">
        <f t="shared" si="4"/>
        <v>1587</v>
      </c>
      <c r="AD11" s="107">
        <v>557</v>
      </c>
      <c r="AE11" s="140">
        <f>AD11/AD14</f>
        <v>2.6700541680648098E-2</v>
      </c>
      <c r="AF11" s="107">
        <v>3899</v>
      </c>
      <c r="AG11" s="107">
        <v>2207</v>
      </c>
      <c r="AH11" s="107">
        <f t="shared" si="5"/>
        <v>1692</v>
      </c>
    </row>
    <row r="12" spans="1:34" x14ac:dyDescent="0.25">
      <c r="A12" s="106" t="s">
        <v>238</v>
      </c>
      <c r="B12" s="108">
        <v>543</v>
      </c>
      <c r="C12" s="109">
        <f>B12/B14</f>
        <v>3.3686953284943234E-2</v>
      </c>
      <c r="D12" s="108">
        <v>3258</v>
      </c>
      <c r="E12" s="113">
        <v>562</v>
      </c>
      <c r="F12" s="116">
        <f>E12/E14</f>
        <v>3.3262310606060608E-2</v>
      </c>
      <c r="G12" s="113">
        <v>3372</v>
      </c>
      <c r="H12" s="113">
        <v>1872</v>
      </c>
      <c r="I12" s="113">
        <f t="shared" si="0"/>
        <v>1500</v>
      </c>
      <c r="J12" s="108">
        <v>580</v>
      </c>
      <c r="K12" s="109">
        <f>J12/J14</f>
        <v>3.3001422475106686E-2</v>
      </c>
      <c r="L12" s="108">
        <v>3480</v>
      </c>
      <c r="M12" s="108">
        <v>2077</v>
      </c>
      <c r="N12" s="108">
        <f t="shared" si="1"/>
        <v>1403</v>
      </c>
      <c r="O12" s="113">
        <v>585</v>
      </c>
      <c r="P12" s="116">
        <f>O12/O14</f>
        <v>3.2195927352779305E-2</v>
      </c>
      <c r="Q12" s="113">
        <v>3510</v>
      </c>
      <c r="R12" s="113">
        <v>2100</v>
      </c>
      <c r="S12" s="113">
        <f t="shared" si="2"/>
        <v>1410</v>
      </c>
      <c r="T12" s="107">
        <v>690</v>
      </c>
      <c r="U12" s="140">
        <f>T12/T14</f>
        <v>3.6155942150492559E-2</v>
      </c>
      <c r="V12" s="107">
        <v>4140</v>
      </c>
      <c r="W12" s="107">
        <v>2319</v>
      </c>
      <c r="X12" s="107">
        <f t="shared" si="3"/>
        <v>1821</v>
      </c>
      <c r="Y12" s="113">
        <v>692</v>
      </c>
      <c r="Z12" s="116">
        <f>Y12/Y14</f>
        <v>3.4794851166532581E-2</v>
      </c>
      <c r="AA12" s="113">
        <v>4152</v>
      </c>
      <c r="AB12" s="113">
        <v>2390</v>
      </c>
      <c r="AC12" s="113">
        <f t="shared" si="4"/>
        <v>1762</v>
      </c>
      <c r="AD12" s="107">
        <v>777</v>
      </c>
      <c r="AE12" s="140">
        <f>AD12/AD14</f>
        <v>3.7246536599396002E-2</v>
      </c>
      <c r="AF12" s="107">
        <v>4662</v>
      </c>
      <c r="AG12" s="107">
        <v>2658</v>
      </c>
      <c r="AH12" s="107">
        <f t="shared" si="5"/>
        <v>2004</v>
      </c>
    </row>
    <row r="13" spans="1:34" x14ac:dyDescent="0.25">
      <c r="A13" s="106" t="s">
        <v>239</v>
      </c>
      <c r="B13" s="108">
        <v>13895</v>
      </c>
      <c r="C13" s="109">
        <f>B13/B14</f>
        <v>0.86202618028413669</v>
      </c>
      <c r="D13" s="108">
        <v>26984</v>
      </c>
      <c r="E13" s="113">
        <v>14550</v>
      </c>
      <c r="F13" s="116">
        <f>E13/E14</f>
        <v>0.86115056818181823</v>
      </c>
      <c r="G13" s="113">
        <v>28178</v>
      </c>
      <c r="H13" s="113">
        <v>16250</v>
      </c>
      <c r="I13" s="113">
        <f t="shared" si="0"/>
        <v>11928</v>
      </c>
      <c r="J13" s="108">
        <v>15145</v>
      </c>
      <c r="K13" s="109">
        <f>J13/J14</f>
        <v>0.86173541963015643</v>
      </c>
      <c r="L13" s="108">
        <v>29524</v>
      </c>
      <c r="M13" s="108">
        <v>17451</v>
      </c>
      <c r="N13" s="108">
        <f t="shared" si="1"/>
        <v>12073</v>
      </c>
      <c r="O13" s="113">
        <v>15602</v>
      </c>
      <c r="P13" s="116">
        <f>O13/O14</f>
        <v>0.85866813428728672</v>
      </c>
      <c r="Q13" s="113">
        <v>30647</v>
      </c>
      <c r="R13" s="113">
        <v>18624</v>
      </c>
      <c r="S13" s="113">
        <f t="shared" si="2"/>
        <v>12023</v>
      </c>
      <c r="T13" s="107">
        <v>16187</v>
      </c>
      <c r="U13" s="140">
        <f>T13/T14</f>
        <v>0.84819744288409138</v>
      </c>
      <c r="V13" s="107">
        <v>32132</v>
      </c>
      <c r="W13" s="107">
        <v>18908</v>
      </c>
      <c r="X13" s="107">
        <f t="shared" si="3"/>
        <v>13224</v>
      </c>
      <c r="Y13" s="113">
        <v>16761</v>
      </c>
      <c r="Z13" s="116">
        <f>Y13/Y14</f>
        <v>0.84276950925181016</v>
      </c>
      <c r="AA13" s="113">
        <v>33559</v>
      </c>
      <c r="AB13" s="113">
        <v>19570</v>
      </c>
      <c r="AC13" s="113">
        <f t="shared" si="4"/>
        <v>13989</v>
      </c>
      <c r="AD13" s="107">
        <v>17408</v>
      </c>
      <c r="AE13" s="140">
        <f>AD13/AD14</f>
        <v>0.8344758161161977</v>
      </c>
      <c r="AF13" s="107">
        <v>34859</v>
      </c>
      <c r="AG13" s="107">
        <v>20600</v>
      </c>
      <c r="AH13" s="107">
        <f t="shared" si="5"/>
        <v>14259</v>
      </c>
    </row>
    <row r="14" spans="1:34" x14ac:dyDescent="0.25">
      <c r="A14" s="110" t="s">
        <v>94</v>
      </c>
      <c r="B14" s="111">
        <f>SUM(B3:B13)</f>
        <v>16119</v>
      </c>
      <c r="C14" s="111"/>
      <c r="D14" s="111">
        <f>SUM(D3:D13)</f>
        <v>47103</v>
      </c>
      <c r="E14" s="114">
        <f>SUM(E3:E13)</f>
        <v>16896</v>
      </c>
      <c r="F14" s="116"/>
      <c r="G14" s="114">
        <f>SUM(G3:G13)</f>
        <v>49350</v>
      </c>
      <c r="H14" s="114">
        <f>SUM(H3:H13)</f>
        <v>28837</v>
      </c>
      <c r="I14" s="114">
        <f>SUM(I3:I13)</f>
        <v>20513</v>
      </c>
      <c r="J14" s="111">
        <f>SUM(J3:J13)</f>
        <v>17575</v>
      </c>
      <c r="K14" s="111"/>
      <c r="L14" s="111">
        <f>SUM(L3:L13)</f>
        <v>51538</v>
      </c>
      <c r="M14" s="111">
        <f>SUM(M3:M13)</f>
        <v>30964</v>
      </c>
      <c r="N14" s="111">
        <f t="shared" si="1"/>
        <v>20574</v>
      </c>
      <c r="O14" s="114">
        <f>SUM(O3:O13)</f>
        <v>18170</v>
      </c>
      <c r="P14" s="114"/>
      <c r="Q14" s="114">
        <f t="shared" ref="Q14:S14" si="6">SUM(Q3:Q13)</f>
        <v>53959</v>
      </c>
      <c r="R14" s="114">
        <f t="shared" si="6"/>
        <v>33026</v>
      </c>
      <c r="S14" s="114">
        <f t="shared" si="6"/>
        <v>20933</v>
      </c>
      <c r="T14" s="141">
        <f>SUM(T3:T13)</f>
        <v>19084</v>
      </c>
      <c r="U14" s="141"/>
      <c r="V14" s="141">
        <f t="shared" ref="V14:AC14" si="7">SUM(V3:V13)</f>
        <v>58550</v>
      </c>
      <c r="W14" s="141">
        <f t="shared" si="7"/>
        <v>34463</v>
      </c>
      <c r="X14" s="141">
        <f t="shared" si="7"/>
        <v>24087</v>
      </c>
      <c r="Y14" s="114">
        <f t="shared" si="7"/>
        <v>19888</v>
      </c>
      <c r="Z14" s="145"/>
      <c r="AA14" s="114">
        <f t="shared" si="7"/>
        <v>62236</v>
      </c>
      <c r="AB14" s="114">
        <f t="shared" si="7"/>
        <v>36192</v>
      </c>
      <c r="AC14" s="114">
        <f t="shared" si="7"/>
        <v>26044</v>
      </c>
      <c r="AD14" s="107">
        <f>SUM(AD3:AD13)</f>
        <v>20861</v>
      </c>
      <c r="AE14" s="107"/>
      <c r="AF14" s="107">
        <f t="shared" ref="AF14:AH14" si="8">SUM(AF3:AF13)</f>
        <v>66433</v>
      </c>
      <c r="AG14" s="107">
        <f t="shared" si="8"/>
        <v>39155</v>
      </c>
      <c r="AH14" s="107">
        <f t="shared" si="8"/>
        <v>27278</v>
      </c>
    </row>
    <row r="16" spans="1:34" s="118" customFormat="1" ht="190.5" customHeight="1" x14ac:dyDescent="0.25">
      <c r="A16" s="119" t="s">
        <v>260</v>
      </c>
      <c r="C16" s="119"/>
      <c r="D16" s="119"/>
      <c r="E16" s="119"/>
      <c r="F16" s="119"/>
      <c r="G16" s="119"/>
      <c r="H16" s="119"/>
      <c r="I16" s="119"/>
      <c r="Z16" s="144"/>
    </row>
  </sheetData>
  <mergeCells count="8">
    <mergeCell ref="AD1:AH1"/>
    <mergeCell ref="Y1:AC1"/>
    <mergeCell ref="T1:X1"/>
    <mergeCell ref="O1:S1"/>
    <mergeCell ref="A1:A2"/>
    <mergeCell ref="B1:D1"/>
    <mergeCell ref="E1:I1"/>
    <mergeCell ref="J1:N1"/>
  </mergeCells>
  <phoneticPr fontId="3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X101"/>
  <sheetViews>
    <sheetView zoomScaleNormal="100" workbookViewId="0">
      <pane xSplit="1" topLeftCell="R1" activePane="topRight" state="frozen"/>
      <selection pane="topRight"/>
    </sheetView>
  </sheetViews>
  <sheetFormatPr defaultRowHeight="15" x14ac:dyDescent="0.25"/>
  <cols>
    <col min="1" max="1" width="52.140625" customWidth="1"/>
    <col min="2" max="6" width="8.7109375" customWidth="1"/>
    <col min="7" max="9" width="8.7109375" style="16" customWidth="1"/>
    <col min="10" max="13" width="9.140625" customWidth="1"/>
  </cols>
  <sheetData>
    <row r="1" spans="1:24" ht="94.5" x14ac:dyDescent="0.5">
      <c r="A1" s="9" t="s">
        <v>98</v>
      </c>
      <c r="B1" s="15" t="s">
        <v>99</v>
      </c>
      <c r="C1" s="15" t="s">
        <v>100</v>
      </c>
      <c r="D1" s="15" t="s">
        <v>101</v>
      </c>
      <c r="E1" s="15" t="s">
        <v>102</v>
      </c>
      <c r="F1" s="10" t="s">
        <v>103</v>
      </c>
      <c r="G1" s="15" t="s">
        <v>104</v>
      </c>
      <c r="H1" s="15" t="s">
        <v>105</v>
      </c>
      <c r="I1" s="15" t="s">
        <v>106</v>
      </c>
      <c r="J1" s="10" t="s">
        <v>107</v>
      </c>
      <c r="K1" s="10" t="s">
        <v>108</v>
      </c>
      <c r="L1" s="10" t="s">
        <v>109</v>
      </c>
      <c r="M1" s="10" t="s">
        <v>110</v>
      </c>
      <c r="N1" s="10" t="s">
        <v>111</v>
      </c>
      <c r="O1" s="10" t="s">
        <v>180</v>
      </c>
      <c r="P1" s="10" t="s">
        <v>204</v>
      </c>
      <c r="Q1" s="10" t="s">
        <v>224</v>
      </c>
      <c r="R1" s="10" t="s">
        <v>246</v>
      </c>
      <c r="S1" s="10" t="s">
        <v>249</v>
      </c>
      <c r="T1" s="10" t="s">
        <v>263</v>
      </c>
      <c r="U1" s="10" t="s">
        <v>270</v>
      </c>
      <c r="V1" s="10" t="s">
        <v>296</v>
      </c>
      <c r="W1" s="10" t="s">
        <v>301</v>
      </c>
      <c r="X1" s="10" t="s">
        <v>310</v>
      </c>
    </row>
    <row r="2" spans="1:24" x14ac:dyDescent="0.25">
      <c r="A2" t="s">
        <v>14</v>
      </c>
      <c r="B2" s="2">
        <v>240</v>
      </c>
      <c r="C2" s="2">
        <v>280</v>
      </c>
      <c r="D2" s="2">
        <v>145</v>
      </c>
      <c r="E2" s="7">
        <v>172</v>
      </c>
      <c r="F2">
        <v>250</v>
      </c>
      <c r="G2" s="7">
        <v>563</v>
      </c>
      <c r="H2" s="7">
        <v>590</v>
      </c>
      <c r="I2" s="7">
        <v>757</v>
      </c>
      <c r="J2" s="2">
        <v>1152</v>
      </c>
      <c r="K2">
        <v>1393</v>
      </c>
      <c r="L2">
        <v>1726</v>
      </c>
      <c r="M2">
        <v>1693</v>
      </c>
      <c r="N2">
        <v>2086</v>
      </c>
      <c r="O2">
        <v>2270</v>
      </c>
      <c r="P2">
        <v>2004</v>
      </c>
      <c r="Q2">
        <v>2703</v>
      </c>
      <c r="R2">
        <v>193</v>
      </c>
      <c r="S2">
        <v>208</v>
      </c>
      <c r="T2">
        <v>233</v>
      </c>
      <c r="U2">
        <v>226</v>
      </c>
      <c r="V2">
        <v>253</v>
      </c>
      <c r="W2">
        <v>223</v>
      </c>
      <c r="X2">
        <v>222</v>
      </c>
    </row>
    <row r="3" spans="1:24" x14ac:dyDescent="0.25">
      <c r="A3" t="s">
        <v>15</v>
      </c>
      <c r="B3" s="2">
        <v>9</v>
      </c>
      <c r="C3" s="2">
        <v>15</v>
      </c>
      <c r="D3" s="2">
        <v>69</v>
      </c>
      <c r="E3" s="7">
        <v>97</v>
      </c>
      <c r="F3">
        <v>94</v>
      </c>
      <c r="G3" s="7">
        <v>152</v>
      </c>
      <c r="H3" s="7">
        <v>192</v>
      </c>
      <c r="I3" s="7">
        <v>167</v>
      </c>
      <c r="J3">
        <v>247</v>
      </c>
      <c r="K3">
        <v>578</v>
      </c>
      <c r="L3">
        <v>709</v>
      </c>
      <c r="M3">
        <v>608</v>
      </c>
      <c r="N3">
        <v>632</v>
      </c>
      <c r="O3">
        <v>674</v>
      </c>
      <c r="P3">
        <v>886</v>
      </c>
      <c r="Q3">
        <v>1120</v>
      </c>
      <c r="R3">
        <v>109</v>
      </c>
      <c r="S3">
        <v>102</v>
      </c>
      <c r="T3">
        <v>91</v>
      </c>
      <c r="U3">
        <v>97</v>
      </c>
      <c r="V3">
        <v>114</v>
      </c>
      <c r="W3">
        <v>131</v>
      </c>
      <c r="X3">
        <v>109</v>
      </c>
    </row>
    <row r="4" spans="1:24" x14ac:dyDescent="0.25">
      <c r="A4" t="s">
        <v>16</v>
      </c>
      <c r="B4" s="2">
        <v>273</v>
      </c>
      <c r="C4" s="2">
        <v>366</v>
      </c>
      <c r="D4" s="2">
        <v>428</v>
      </c>
      <c r="E4" s="7">
        <v>494</v>
      </c>
      <c r="F4">
        <v>739</v>
      </c>
      <c r="G4" s="7">
        <v>1164</v>
      </c>
      <c r="H4" s="7">
        <v>1552</v>
      </c>
      <c r="I4" s="7">
        <v>1915</v>
      </c>
      <c r="J4" s="2">
        <v>2765</v>
      </c>
      <c r="K4">
        <v>5069</v>
      </c>
      <c r="L4">
        <v>5469</v>
      </c>
      <c r="M4">
        <v>5320</v>
      </c>
      <c r="N4">
        <v>5454</v>
      </c>
      <c r="O4">
        <v>6918</v>
      </c>
      <c r="P4">
        <v>8518</v>
      </c>
      <c r="Q4">
        <v>9539</v>
      </c>
      <c r="R4">
        <v>887</v>
      </c>
      <c r="S4">
        <v>802</v>
      </c>
      <c r="T4">
        <v>900</v>
      </c>
      <c r="U4">
        <v>882</v>
      </c>
      <c r="V4">
        <v>934</v>
      </c>
      <c r="W4">
        <v>925</v>
      </c>
      <c r="X4">
        <v>870</v>
      </c>
    </row>
    <row r="5" spans="1:24" x14ac:dyDescent="0.25">
      <c r="A5" t="s">
        <v>17</v>
      </c>
      <c r="B5" s="2">
        <v>194</v>
      </c>
      <c r="C5" s="2">
        <v>232</v>
      </c>
      <c r="D5" s="2">
        <v>301</v>
      </c>
      <c r="E5" s="7">
        <v>356</v>
      </c>
      <c r="F5">
        <v>539</v>
      </c>
      <c r="G5" s="7">
        <v>585</v>
      </c>
      <c r="H5" s="7">
        <v>931</v>
      </c>
      <c r="I5" s="7">
        <v>971</v>
      </c>
      <c r="J5" s="2">
        <v>1990</v>
      </c>
      <c r="K5">
        <v>2683</v>
      </c>
      <c r="L5">
        <v>2935</v>
      </c>
      <c r="M5">
        <v>2700</v>
      </c>
      <c r="N5">
        <v>2649</v>
      </c>
      <c r="O5">
        <v>2659</v>
      </c>
      <c r="P5">
        <v>3226</v>
      </c>
      <c r="Q5">
        <v>4326</v>
      </c>
      <c r="R5">
        <v>429</v>
      </c>
      <c r="S5">
        <v>398</v>
      </c>
      <c r="T5">
        <v>454</v>
      </c>
      <c r="U5">
        <v>424</v>
      </c>
      <c r="V5">
        <v>475</v>
      </c>
      <c r="W5">
        <v>449</v>
      </c>
      <c r="X5">
        <v>478</v>
      </c>
    </row>
    <row r="6" spans="1:24" x14ac:dyDescent="0.25">
      <c r="A6" t="s">
        <v>18</v>
      </c>
      <c r="B6" s="2">
        <v>258</v>
      </c>
      <c r="C6" s="2">
        <v>575</v>
      </c>
      <c r="D6" s="2">
        <v>674</v>
      </c>
      <c r="E6" s="7">
        <v>682</v>
      </c>
      <c r="F6">
        <v>572</v>
      </c>
      <c r="G6" s="7">
        <v>887</v>
      </c>
      <c r="H6" s="7">
        <v>1624</v>
      </c>
      <c r="I6" s="7">
        <v>2171</v>
      </c>
      <c r="J6" s="2">
        <v>2315</v>
      </c>
      <c r="K6">
        <v>3491</v>
      </c>
      <c r="L6">
        <v>3967</v>
      </c>
      <c r="M6">
        <v>4588</v>
      </c>
      <c r="N6">
        <v>5070</v>
      </c>
      <c r="O6">
        <v>6922</v>
      </c>
      <c r="P6">
        <v>8171</v>
      </c>
      <c r="Q6">
        <v>8455</v>
      </c>
      <c r="R6">
        <v>748</v>
      </c>
      <c r="S6">
        <v>672</v>
      </c>
      <c r="T6">
        <v>773</v>
      </c>
      <c r="U6">
        <v>810</v>
      </c>
      <c r="V6">
        <v>806</v>
      </c>
      <c r="W6">
        <v>896</v>
      </c>
      <c r="X6">
        <v>857</v>
      </c>
    </row>
    <row r="7" spans="1:24" x14ac:dyDescent="0.25">
      <c r="A7" t="s">
        <v>19</v>
      </c>
      <c r="B7" s="2">
        <v>111</v>
      </c>
      <c r="C7" s="2">
        <v>138</v>
      </c>
      <c r="D7" s="2">
        <v>306</v>
      </c>
      <c r="E7" s="7">
        <v>339</v>
      </c>
      <c r="F7">
        <v>380</v>
      </c>
      <c r="G7" s="7">
        <v>536</v>
      </c>
      <c r="H7" s="7">
        <v>656</v>
      </c>
      <c r="I7" s="7">
        <v>836</v>
      </c>
      <c r="J7">
        <v>838</v>
      </c>
      <c r="K7">
        <v>1129</v>
      </c>
      <c r="L7">
        <v>1383</v>
      </c>
      <c r="M7">
        <v>1378</v>
      </c>
      <c r="N7">
        <v>1464</v>
      </c>
      <c r="O7">
        <v>1614</v>
      </c>
      <c r="P7">
        <v>2063</v>
      </c>
      <c r="Q7">
        <v>2667</v>
      </c>
      <c r="R7">
        <v>238</v>
      </c>
      <c r="S7">
        <v>256</v>
      </c>
      <c r="T7">
        <v>323</v>
      </c>
      <c r="U7">
        <v>313</v>
      </c>
      <c r="V7">
        <v>351</v>
      </c>
      <c r="W7">
        <v>337</v>
      </c>
      <c r="X7">
        <v>365</v>
      </c>
    </row>
    <row r="8" spans="1:24" x14ac:dyDescent="0.25">
      <c r="A8" t="s">
        <v>20</v>
      </c>
      <c r="B8" s="2">
        <v>6</v>
      </c>
      <c r="C8" s="2">
        <v>28</v>
      </c>
      <c r="D8" s="2">
        <v>4</v>
      </c>
      <c r="E8" s="7">
        <v>14</v>
      </c>
      <c r="F8">
        <v>10</v>
      </c>
      <c r="G8" s="7">
        <v>29</v>
      </c>
      <c r="H8" s="7">
        <v>113</v>
      </c>
      <c r="I8" s="7">
        <v>70</v>
      </c>
      <c r="J8">
        <v>79</v>
      </c>
      <c r="K8">
        <v>118</v>
      </c>
      <c r="L8">
        <v>136</v>
      </c>
      <c r="M8">
        <v>272</v>
      </c>
      <c r="N8">
        <v>182</v>
      </c>
      <c r="O8">
        <v>309</v>
      </c>
      <c r="P8">
        <v>459</v>
      </c>
      <c r="Q8">
        <v>415</v>
      </c>
      <c r="R8">
        <v>35</v>
      </c>
      <c r="S8">
        <v>40</v>
      </c>
      <c r="T8">
        <v>51</v>
      </c>
      <c r="U8">
        <v>44</v>
      </c>
      <c r="V8">
        <v>38</v>
      </c>
      <c r="W8">
        <v>36</v>
      </c>
      <c r="X8">
        <v>56</v>
      </c>
    </row>
    <row r="9" spans="1:24" x14ac:dyDescent="0.25">
      <c r="A9" t="s">
        <v>21</v>
      </c>
      <c r="B9" s="2">
        <v>72</v>
      </c>
      <c r="C9" s="2">
        <v>176</v>
      </c>
      <c r="D9" s="2">
        <v>284</v>
      </c>
      <c r="E9" s="7">
        <v>349</v>
      </c>
      <c r="F9">
        <v>556</v>
      </c>
      <c r="G9" s="7">
        <v>537</v>
      </c>
      <c r="H9" s="7">
        <v>741</v>
      </c>
      <c r="I9" s="7">
        <v>883</v>
      </c>
      <c r="J9" s="2">
        <v>1684</v>
      </c>
      <c r="K9">
        <v>2370</v>
      </c>
      <c r="L9">
        <v>2961</v>
      </c>
      <c r="M9">
        <v>3722</v>
      </c>
      <c r="N9">
        <v>4271</v>
      </c>
      <c r="O9">
        <v>4159</v>
      </c>
      <c r="P9">
        <v>4750</v>
      </c>
      <c r="Q9">
        <v>4591</v>
      </c>
      <c r="R9">
        <v>408</v>
      </c>
      <c r="S9">
        <v>367</v>
      </c>
      <c r="T9">
        <v>436</v>
      </c>
      <c r="U9">
        <v>408</v>
      </c>
      <c r="V9">
        <v>466</v>
      </c>
      <c r="W9">
        <v>472</v>
      </c>
      <c r="X9">
        <v>479</v>
      </c>
    </row>
    <row r="10" spans="1:24" x14ac:dyDescent="0.25">
      <c r="A10" t="s">
        <v>22</v>
      </c>
      <c r="B10" s="2">
        <v>202</v>
      </c>
      <c r="C10" s="2">
        <v>247</v>
      </c>
      <c r="D10" s="2">
        <v>363</v>
      </c>
      <c r="E10" s="7">
        <v>325</v>
      </c>
      <c r="F10">
        <v>415</v>
      </c>
      <c r="G10" s="7">
        <v>757</v>
      </c>
      <c r="H10" s="7">
        <v>1177</v>
      </c>
      <c r="I10" s="7">
        <v>1449</v>
      </c>
      <c r="J10" s="2">
        <v>2026</v>
      </c>
      <c r="K10">
        <v>3343</v>
      </c>
      <c r="L10">
        <v>4388</v>
      </c>
      <c r="M10">
        <v>4223</v>
      </c>
      <c r="N10">
        <v>4924</v>
      </c>
      <c r="O10">
        <v>5814</v>
      </c>
      <c r="P10">
        <v>6701</v>
      </c>
      <c r="Q10">
        <v>8177</v>
      </c>
      <c r="R10">
        <v>837</v>
      </c>
      <c r="S10">
        <v>755</v>
      </c>
      <c r="T10">
        <v>805</v>
      </c>
      <c r="U10">
        <v>783</v>
      </c>
      <c r="V10">
        <v>829</v>
      </c>
      <c r="W10">
        <v>758</v>
      </c>
      <c r="X10">
        <v>759</v>
      </c>
    </row>
    <row r="11" spans="1:24" x14ac:dyDescent="0.25">
      <c r="A11" t="s">
        <v>23</v>
      </c>
      <c r="B11" s="2">
        <v>58</v>
      </c>
      <c r="C11" s="2">
        <v>101</v>
      </c>
      <c r="D11" s="2">
        <v>113</v>
      </c>
      <c r="E11" s="7">
        <v>174</v>
      </c>
      <c r="F11">
        <v>217</v>
      </c>
      <c r="G11" s="7">
        <v>263</v>
      </c>
      <c r="H11" s="7">
        <v>676</v>
      </c>
      <c r="I11" s="7">
        <v>852</v>
      </c>
      <c r="J11" s="2">
        <v>1003</v>
      </c>
      <c r="K11">
        <v>1371</v>
      </c>
      <c r="L11">
        <v>2213</v>
      </c>
      <c r="M11">
        <v>2081</v>
      </c>
      <c r="N11">
        <v>2213</v>
      </c>
      <c r="O11">
        <v>2415</v>
      </c>
      <c r="P11">
        <v>2782</v>
      </c>
      <c r="Q11">
        <v>3533</v>
      </c>
      <c r="R11">
        <v>288</v>
      </c>
      <c r="S11">
        <v>275</v>
      </c>
      <c r="T11">
        <v>274</v>
      </c>
      <c r="U11">
        <v>251</v>
      </c>
      <c r="V11">
        <v>293</v>
      </c>
      <c r="W11">
        <v>258</v>
      </c>
      <c r="X11">
        <v>291</v>
      </c>
    </row>
    <row r="12" spans="1:24" x14ac:dyDescent="0.25">
      <c r="A12" t="s">
        <v>24</v>
      </c>
      <c r="B12" s="2">
        <v>146</v>
      </c>
      <c r="C12" s="2">
        <v>187</v>
      </c>
      <c r="D12" s="2">
        <v>127</v>
      </c>
      <c r="E12" s="7">
        <v>91</v>
      </c>
      <c r="F12">
        <v>157</v>
      </c>
      <c r="G12" s="7">
        <v>256</v>
      </c>
      <c r="H12" s="7">
        <v>416</v>
      </c>
      <c r="I12" s="7">
        <v>741</v>
      </c>
      <c r="J12" s="2">
        <v>1165</v>
      </c>
      <c r="K12">
        <v>1515</v>
      </c>
      <c r="L12">
        <v>1695</v>
      </c>
      <c r="M12">
        <v>1395</v>
      </c>
      <c r="N12">
        <v>1808</v>
      </c>
      <c r="O12">
        <v>1915</v>
      </c>
      <c r="P12">
        <v>2068</v>
      </c>
      <c r="Q12">
        <v>2957</v>
      </c>
      <c r="R12">
        <v>284</v>
      </c>
      <c r="S12">
        <v>245</v>
      </c>
      <c r="T12">
        <v>338</v>
      </c>
      <c r="U12">
        <v>320</v>
      </c>
      <c r="V12">
        <v>328</v>
      </c>
      <c r="W12">
        <v>305</v>
      </c>
      <c r="X12">
        <v>302</v>
      </c>
    </row>
    <row r="13" spans="1:24" x14ac:dyDescent="0.25">
      <c r="A13" t="s">
        <v>25</v>
      </c>
      <c r="B13" s="2">
        <v>36</v>
      </c>
      <c r="C13" s="2">
        <v>66</v>
      </c>
      <c r="D13" s="2">
        <v>147</v>
      </c>
      <c r="E13" s="7">
        <v>268</v>
      </c>
      <c r="F13">
        <v>250</v>
      </c>
      <c r="G13" s="7">
        <v>253</v>
      </c>
      <c r="H13" s="7">
        <v>375</v>
      </c>
      <c r="I13" s="7">
        <v>591</v>
      </c>
      <c r="J13">
        <v>960</v>
      </c>
      <c r="K13">
        <v>996</v>
      </c>
      <c r="L13">
        <v>1064</v>
      </c>
      <c r="M13">
        <v>998</v>
      </c>
      <c r="N13">
        <v>947</v>
      </c>
      <c r="O13">
        <v>1346</v>
      </c>
      <c r="P13">
        <v>1597</v>
      </c>
      <c r="Q13">
        <v>1910</v>
      </c>
      <c r="R13">
        <v>197</v>
      </c>
      <c r="S13">
        <v>178</v>
      </c>
      <c r="T13">
        <v>217</v>
      </c>
      <c r="U13">
        <v>196</v>
      </c>
      <c r="V13">
        <v>199</v>
      </c>
      <c r="W13">
        <v>196</v>
      </c>
      <c r="X13">
        <v>213</v>
      </c>
    </row>
    <row r="14" spans="1:24" x14ac:dyDescent="0.25">
      <c r="A14" t="s">
        <v>26</v>
      </c>
      <c r="B14" s="2">
        <v>66</v>
      </c>
      <c r="C14" s="2">
        <v>72</v>
      </c>
      <c r="D14" s="2">
        <v>169</v>
      </c>
      <c r="E14" s="7">
        <v>241</v>
      </c>
      <c r="F14">
        <v>243</v>
      </c>
      <c r="G14" s="7">
        <v>369</v>
      </c>
      <c r="H14" s="7">
        <v>559</v>
      </c>
      <c r="I14" s="7">
        <v>732</v>
      </c>
      <c r="J14">
        <v>905</v>
      </c>
      <c r="K14">
        <v>1137</v>
      </c>
      <c r="L14">
        <v>1206</v>
      </c>
      <c r="M14">
        <v>1360</v>
      </c>
      <c r="N14">
        <v>1364</v>
      </c>
      <c r="O14">
        <v>2160</v>
      </c>
      <c r="P14">
        <v>2794</v>
      </c>
      <c r="Q14">
        <v>2767</v>
      </c>
      <c r="R14">
        <v>268</v>
      </c>
      <c r="S14">
        <v>252</v>
      </c>
      <c r="T14">
        <v>295</v>
      </c>
      <c r="U14">
        <v>321</v>
      </c>
      <c r="V14">
        <v>325</v>
      </c>
      <c r="W14">
        <v>324</v>
      </c>
      <c r="X14">
        <v>363</v>
      </c>
    </row>
    <row r="15" spans="1:24" x14ac:dyDescent="0.25">
      <c r="A15" t="s">
        <v>27</v>
      </c>
      <c r="B15" s="2">
        <v>584</v>
      </c>
      <c r="C15" s="2">
        <v>831</v>
      </c>
      <c r="D15" s="2">
        <v>970</v>
      </c>
      <c r="E15" s="7">
        <v>1468</v>
      </c>
      <c r="F15" s="2">
        <v>1795</v>
      </c>
      <c r="G15" s="7">
        <v>2166</v>
      </c>
      <c r="H15" s="7">
        <v>3267</v>
      </c>
      <c r="I15" s="7">
        <v>4092</v>
      </c>
      <c r="J15" s="2">
        <v>6075</v>
      </c>
      <c r="K15">
        <v>8623</v>
      </c>
      <c r="L15">
        <v>8793</v>
      </c>
      <c r="M15">
        <v>9068</v>
      </c>
      <c r="N15">
        <v>9306</v>
      </c>
      <c r="O15">
        <v>11745</v>
      </c>
      <c r="P15">
        <v>13868</v>
      </c>
      <c r="Q15">
        <v>16542</v>
      </c>
      <c r="R15">
        <v>1698</v>
      </c>
      <c r="S15">
        <v>1432</v>
      </c>
      <c r="T15">
        <v>1633</v>
      </c>
      <c r="U15">
        <v>1549</v>
      </c>
      <c r="V15">
        <v>1593</v>
      </c>
      <c r="W15">
        <v>1729</v>
      </c>
      <c r="X15">
        <v>1660</v>
      </c>
    </row>
    <row r="16" spans="1:24" x14ac:dyDescent="0.25">
      <c r="A16" t="s">
        <v>28</v>
      </c>
      <c r="B16" s="2">
        <v>231</v>
      </c>
      <c r="C16" s="2">
        <v>224</v>
      </c>
      <c r="D16" s="2">
        <v>269</v>
      </c>
      <c r="E16" s="7">
        <v>419</v>
      </c>
      <c r="F16">
        <v>588</v>
      </c>
      <c r="G16" s="7">
        <v>730</v>
      </c>
      <c r="H16" s="7">
        <v>1079</v>
      </c>
      <c r="I16" s="7">
        <v>1950</v>
      </c>
      <c r="J16" s="2">
        <v>2954</v>
      </c>
      <c r="K16">
        <v>4761</v>
      </c>
      <c r="L16">
        <v>6403</v>
      </c>
      <c r="M16">
        <v>6751</v>
      </c>
      <c r="N16">
        <v>7224</v>
      </c>
      <c r="O16">
        <v>8674</v>
      </c>
      <c r="P16">
        <v>9427</v>
      </c>
      <c r="Q16">
        <v>11091</v>
      </c>
      <c r="R16">
        <v>1063</v>
      </c>
      <c r="S16">
        <v>924</v>
      </c>
      <c r="T16">
        <v>953</v>
      </c>
      <c r="U16">
        <v>982</v>
      </c>
      <c r="V16">
        <v>1036</v>
      </c>
      <c r="W16">
        <v>1031</v>
      </c>
      <c r="X16">
        <v>1150</v>
      </c>
    </row>
    <row r="17" spans="1:24" x14ac:dyDescent="0.25">
      <c r="A17" t="s">
        <v>29</v>
      </c>
      <c r="B17" s="2">
        <v>57</v>
      </c>
      <c r="C17" s="2">
        <v>105</v>
      </c>
      <c r="D17" s="2">
        <v>251</v>
      </c>
      <c r="E17" s="7">
        <v>343</v>
      </c>
      <c r="F17">
        <v>366</v>
      </c>
      <c r="G17" s="7">
        <v>557</v>
      </c>
      <c r="H17" s="7">
        <v>571</v>
      </c>
      <c r="I17" s="7">
        <v>780</v>
      </c>
      <c r="J17">
        <v>962</v>
      </c>
      <c r="K17">
        <v>1214</v>
      </c>
      <c r="L17">
        <v>1369</v>
      </c>
      <c r="M17">
        <v>1250</v>
      </c>
      <c r="N17">
        <v>1869</v>
      </c>
      <c r="O17">
        <v>2455</v>
      </c>
      <c r="P17">
        <v>2900</v>
      </c>
      <c r="Q17">
        <v>3635</v>
      </c>
      <c r="R17">
        <v>385</v>
      </c>
      <c r="S17">
        <v>315</v>
      </c>
      <c r="T17">
        <v>364</v>
      </c>
      <c r="U17">
        <v>407</v>
      </c>
      <c r="V17">
        <v>390</v>
      </c>
      <c r="W17">
        <v>391</v>
      </c>
      <c r="X17">
        <v>411</v>
      </c>
    </row>
    <row r="18" spans="1:24" x14ac:dyDescent="0.25">
      <c r="A18" t="s">
        <v>30</v>
      </c>
      <c r="B18" s="2">
        <v>236</v>
      </c>
      <c r="C18" s="2">
        <v>281</v>
      </c>
      <c r="D18" s="2">
        <v>273</v>
      </c>
      <c r="E18" s="7">
        <v>405</v>
      </c>
      <c r="F18">
        <v>750</v>
      </c>
      <c r="G18" s="7">
        <v>647</v>
      </c>
      <c r="H18" s="7">
        <v>1286</v>
      </c>
      <c r="I18" s="7">
        <v>1954</v>
      </c>
      <c r="J18" s="2">
        <v>2051</v>
      </c>
      <c r="K18">
        <v>2479</v>
      </c>
      <c r="L18">
        <v>2975</v>
      </c>
      <c r="M18">
        <v>3238</v>
      </c>
      <c r="N18">
        <v>3246</v>
      </c>
      <c r="O18">
        <v>2619</v>
      </c>
      <c r="P18">
        <v>2852</v>
      </c>
      <c r="Q18">
        <v>3386</v>
      </c>
      <c r="R18">
        <v>274</v>
      </c>
      <c r="S18">
        <v>256</v>
      </c>
      <c r="T18">
        <v>237</v>
      </c>
      <c r="U18">
        <v>260</v>
      </c>
      <c r="V18">
        <v>269</v>
      </c>
      <c r="W18">
        <v>248</v>
      </c>
      <c r="X18">
        <v>299</v>
      </c>
    </row>
    <row r="19" spans="1:24" x14ac:dyDescent="0.25">
      <c r="A19" t="s">
        <v>31</v>
      </c>
      <c r="B19" s="2">
        <v>377</v>
      </c>
      <c r="C19" s="2">
        <v>532</v>
      </c>
      <c r="D19" s="2">
        <v>562</v>
      </c>
      <c r="E19" s="7">
        <v>862</v>
      </c>
      <c r="F19" s="2">
        <v>1334</v>
      </c>
      <c r="G19" s="7">
        <v>1663</v>
      </c>
      <c r="H19" s="7">
        <v>2596</v>
      </c>
      <c r="I19" s="7">
        <v>2989</v>
      </c>
      <c r="J19" s="2">
        <v>3949</v>
      </c>
      <c r="K19">
        <v>5510</v>
      </c>
      <c r="L19">
        <v>5673</v>
      </c>
      <c r="M19">
        <v>5991</v>
      </c>
      <c r="N19">
        <v>6356</v>
      </c>
      <c r="O19">
        <v>7569</v>
      </c>
      <c r="P19">
        <v>9559</v>
      </c>
      <c r="Q19">
        <v>10465</v>
      </c>
      <c r="R19">
        <v>911</v>
      </c>
      <c r="S19">
        <v>854</v>
      </c>
      <c r="T19">
        <v>912</v>
      </c>
      <c r="U19">
        <v>888</v>
      </c>
      <c r="V19">
        <v>1034</v>
      </c>
      <c r="W19">
        <v>1000</v>
      </c>
      <c r="X19">
        <v>1042</v>
      </c>
    </row>
    <row r="20" spans="1:24" x14ac:dyDescent="0.25">
      <c r="A20" t="s">
        <v>32</v>
      </c>
      <c r="B20" s="2">
        <v>130</v>
      </c>
      <c r="C20" s="2">
        <v>188</v>
      </c>
      <c r="D20" s="2">
        <v>229</v>
      </c>
      <c r="E20" s="7">
        <v>377</v>
      </c>
      <c r="F20">
        <v>438</v>
      </c>
      <c r="G20" s="7">
        <v>427</v>
      </c>
      <c r="H20" s="7">
        <v>860</v>
      </c>
      <c r="I20" s="7">
        <v>1124</v>
      </c>
      <c r="J20" s="2">
        <v>1490</v>
      </c>
      <c r="K20">
        <v>1610</v>
      </c>
      <c r="L20">
        <v>1889</v>
      </c>
      <c r="M20">
        <v>1776</v>
      </c>
      <c r="N20">
        <v>2290</v>
      </c>
      <c r="O20">
        <v>2777</v>
      </c>
      <c r="P20">
        <v>3407</v>
      </c>
      <c r="Q20">
        <v>3569</v>
      </c>
      <c r="R20">
        <v>322</v>
      </c>
      <c r="S20">
        <v>250</v>
      </c>
      <c r="T20">
        <v>265</v>
      </c>
      <c r="U20">
        <v>246</v>
      </c>
      <c r="V20">
        <v>303</v>
      </c>
      <c r="W20">
        <v>302</v>
      </c>
      <c r="X20">
        <v>341</v>
      </c>
    </row>
    <row r="21" spans="1:24" x14ac:dyDescent="0.25">
      <c r="A21" t="s">
        <v>33</v>
      </c>
      <c r="B21" s="2">
        <v>323</v>
      </c>
      <c r="C21" s="2">
        <v>459</v>
      </c>
      <c r="D21" s="2">
        <v>429</v>
      </c>
      <c r="E21" s="7">
        <v>417</v>
      </c>
      <c r="F21">
        <v>642</v>
      </c>
      <c r="G21" s="7">
        <v>1221</v>
      </c>
      <c r="H21" s="7">
        <v>1576</v>
      </c>
      <c r="I21" s="7">
        <v>2213</v>
      </c>
      <c r="J21" s="2">
        <v>3148</v>
      </c>
      <c r="K21">
        <v>3487</v>
      </c>
      <c r="L21">
        <v>3552</v>
      </c>
      <c r="M21">
        <v>3954</v>
      </c>
      <c r="N21">
        <v>4184</v>
      </c>
      <c r="O21">
        <v>5289</v>
      </c>
      <c r="P21">
        <v>6708</v>
      </c>
      <c r="Q21">
        <v>8140</v>
      </c>
      <c r="R21">
        <v>780</v>
      </c>
      <c r="S21">
        <v>709</v>
      </c>
      <c r="T21">
        <v>810</v>
      </c>
      <c r="U21">
        <v>845</v>
      </c>
      <c r="V21">
        <v>739</v>
      </c>
      <c r="W21">
        <v>756</v>
      </c>
      <c r="X21">
        <v>748</v>
      </c>
    </row>
    <row r="22" spans="1:24" x14ac:dyDescent="0.25">
      <c r="A22" t="s">
        <v>34</v>
      </c>
      <c r="B22" s="2">
        <v>151</v>
      </c>
      <c r="C22" s="2">
        <v>129</v>
      </c>
      <c r="D22" s="2">
        <v>122</v>
      </c>
      <c r="E22" s="7">
        <v>240</v>
      </c>
      <c r="F22">
        <v>373</v>
      </c>
      <c r="G22" s="7">
        <v>695</v>
      </c>
      <c r="H22" s="7">
        <v>1055</v>
      </c>
      <c r="I22" s="7">
        <v>1273</v>
      </c>
      <c r="J22" s="2">
        <v>1945</v>
      </c>
      <c r="K22">
        <v>2484</v>
      </c>
      <c r="L22">
        <v>3105</v>
      </c>
      <c r="M22">
        <v>3259</v>
      </c>
      <c r="N22">
        <v>3622</v>
      </c>
      <c r="O22">
        <v>4548</v>
      </c>
      <c r="P22">
        <v>5285</v>
      </c>
      <c r="Q22">
        <v>5461</v>
      </c>
      <c r="R22">
        <v>525</v>
      </c>
      <c r="S22">
        <v>436</v>
      </c>
      <c r="T22">
        <v>473</v>
      </c>
      <c r="U22">
        <v>488</v>
      </c>
      <c r="V22">
        <v>495</v>
      </c>
      <c r="W22">
        <v>542</v>
      </c>
      <c r="X22">
        <v>490</v>
      </c>
    </row>
    <row r="23" spans="1:24" x14ac:dyDescent="0.25">
      <c r="A23" t="s">
        <v>35</v>
      </c>
      <c r="B23" s="2">
        <v>167</v>
      </c>
      <c r="C23" s="2">
        <v>396</v>
      </c>
      <c r="D23" s="2">
        <v>316</v>
      </c>
      <c r="E23" s="7">
        <v>449</v>
      </c>
      <c r="F23">
        <v>596</v>
      </c>
      <c r="G23" s="7">
        <v>1014</v>
      </c>
      <c r="H23" s="7">
        <v>1555</v>
      </c>
      <c r="I23" s="7">
        <v>2064</v>
      </c>
      <c r="J23" s="2">
        <v>3050</v>
      </c>
      <c r="K23">
        <v>4701</v>
      </c>
      <c r="L23">
        <v>6075</v>
      </c>
      <c r="M23">
        <v>5608</v>
      </c>
      <c r="N23">
        <v>6333</v>
      </c>
      <c r="O23">
        <v>7608</v>
      </c>
      <c r="P23">
        <v>9810</v>
      </c>
      <c r="Q23">
        <v>12174</v>
      </c>
      <c r="R23">
        <v>1215</v>
      </c>
      <c r="S23">
        <v>1012</v>
      </c>
      <c r="T23">
        <v>1238</v>
      </c>
      <c r="U23">
        <v>1132</v>
      </c>
      <c r="V23">
        <v>1209</v>
      </c>
      <c r="W23">
        <v>1152</v>
      </c>
      <c r="X23">
        <v>1334</v>
      </c>
    </row>
    <row r="24" spans="1:24" ht="15" customHeight="1" x14ac:dyDescent="0.25">
      <c r="A24" t="s">
        <v>36</v>
      </c>
      <c r="B24" s="2">
        <v>149</v>
      </c>
      <c r="C24" s="2">
        <v>211</v>
      </c>
      <c r="D24" s="2">
        <v>159</v>
      </c>
      <c r="E24" s="7">
        <v>362</v>
      </c>
      <c r="F24">
        <v>440</v>
      </c>
      <c r="G24" s="7">
        <v>571</v>
      </c>
      <c r="H24" s="7">
        <v>735</v>
      </c>
      <c r="I24" s="7">
        <v>990</v>
      </c>
      <c r="J24" s="2">
        <v>1576</v>
      </c>
      <c r="K24">
        <v>2459</v>
      </c>
      <c r="L24">
        <v>2794</v>
      </c>
      <c r="M24">
        <v>2914</v>
      </c>
      <c r="N24">
        <v>3137</v>
      </c>
      <c r="O24">
        <v>3402</v>
      </c>
      <c r="P24">
        <v>3568</v>
      </c>
      <c r="Q24">
        <v>3933</v>
      </c>
      <c r="R24">
        <v>341</v>
      </c>
      <c r="S24">
        <v>334</v>
      </c>
      <c r="T24">
        <v>363</v>
      </c>
      <c r="U24">
        <v>381</v>
      </c>
      <c r="V24">
        <v>396</v>
      </c>
      <c r="W24">
        <v>409</v>
      </c>
      <c r="X24">
        <v>409</v>
      </c>
    </row>
    <row r="25" spans="1:24" ht="15" customHeight="1" x14ac:dyDescent="0.25">
      <c r="A25" t="s">
        <v>37</v>
      </c>
      <c r="B25" s="2">
        <v>16</v>
      </c>
      <c r="C25" s="2">
        <v>12</v>
      </c>
      <c r="D25" s="2">
        <v>36</v>
      </c>
      <c r="E25" s="7">
        <v>78</v>
      </c>
      <c r="F25">
        <v>118</v>
      </c>
      <c r="G25" s="7">
        <v>101</v>
      </c>
      <c r="H25" s="7">
        <v>72</v>
      </c>
      <c r="I25" s="7">
        <v>136</v>
      </c>
      <c r="J25">
        <v>277</v>
      </c>
      <c r="K25">
        <v>403</v>
      </c>
      <c r="L25">
        <v>505</v>
      </c>
      <c r="M25">
        <v>416</v>
      </c>
      <c r="N25">
        <v>540</v>
      </c>
      <c r="O25">
        <v>441</v>
      </c>
      <c r="P25">
        <v>709</v>
      </c>
      <c r="Q25">
        <v>756</v>
      </c>
      <c r="R25">
        <v>88</v>
      </c>
      <c r="S25">
        <v>58</v>
      </c>
      <c r="T25">
        <v>73</v>
      </c>
      <c r="U25">
        <v>75</v>
      </c>
      <c r="V25">
        <v>60</v>
      </c>
      <c r="W25">
        <v>66</v>
      </c>
      <c r="X25">
        <v>69</v>
      </c>
    </row>
    <row r="26" spans="1:24" ht="15" customHeight="1" x14ac:dyDescent="0.25">
      <c r="A26" t="s">
        <v>38</v>
      </c>
      <c r="B26" s="2">
        <v>126</v>
      </c>
      <c r="C26" s="2">
        <v>175</v>
      </c>
      <c r="D26" s="2">
        <v>115</v>
      </c>
      <c r="E26" s="7">
        <v>91</v>
      </c>
      <c r="F26">
        <v>174</v>
      </c>
      <c r="G26" s="7">
        <v>303</v>
      </c>
      <c r="H26" s="7">
        <v>670</v>
      </c>
      <c r="I26" s="7">
        <v>828</v>
      </c>
      <c r="J26" s="2">
        <v>1079</v>
      </c>
      <c r="K26">
        <v>1393</v>
      </c>
      <c r="L26">
        <v>1640</v>
      </c>
      <c r="M26">
        <v>1583</v>
      </c>
      <c r="N26">
        <v>1694</v>
      </c>
      <c r="O26">
        <v>1758</v>
      </c>
      <c r="P26">
        <v>1969</v>
      </c>
      <c r="Q26">
        <v>2227</v>
      </c>
      <c r="R26">
        <v>222</v>
      </c>
      <c r="S26">
        <v>181</v>
      </c>
      <c r="T26">
        <v>204</v>
      </c>
      <c r="U26">
        <v>184</v>
      </c>
      <c r="V26">
        <v>222</v>
      </c>
      <c r="W26">
        <v>240</v>
      </c>
      <c r="X26">
        <v>244</v>
      </c>
    </row>
    <row r="27" spans="1:24" x14ac:dyDescent="0.25">
      <c r="A27" t="s">
        <v>39</v>
      </c>
      <c r="B27" s="2">
        <v>258</v>
      </c>
      <c r="C27" s="2">
        <v>447</v>
      </c>
      <c r="D27" s="2">
        <v>488</v>
      </c>
      <c r="E27" s="7">
        <v>536</v>
      </c>
      <c r="F27">
        <v>740</v>
      </c>
      <c r="G27" s="7">
        <v>1037</v>
      </c>
      <c r="H27" s="7">
        <v>1571</v>
      </c>
      <c r="I27" s="7">
        <v>2092</v>
      </c>
      <c r="J27" s="2">
        <v>2299</v>
      </c>
      <c r="K27">
        <v>3380</v>
      </c>
      <c r="L27">
        <v>4062</v>
      </c>
      <c r="M27">
        <v>4300</v>
      </c>
      <c r="N27">
        <v>4701</v>
      </c>
      <c r="O27">
        <v>5086</v>
      </c>
      <c r="P27">
        <v>5433</v>
      </c>
      <c r="Q27">
        <v>6923</v>
      </c>
      <c r="R27">
        <v>565</v>
      </c>
      <c r="S27">
        <v>575</v>
      </c>
      <c r="T27">
        <v>666</v>
      </c>
      <c r="U27">
        <v>600</v>
      </c>
      <c r="V27">
        <v>615</v>
      </c>
      <c r="W27">
        <v>643</v>
      </c>
      <c r="X27">
        <v>625</v>
      </c>
    </row>
    <row r="28" spans="1:24" x14ac:dyDescent="0.25">
      <c r="A28" t="s">
        <v>40</v>
      </c>
      <c r="B28" s="2">
        <v>151</v>
      </c>
      <c r="C28" s="2">
        <v>314</v>
      </c>
      <c r="D28" s="2">
        <v>285</v>
      </c>
      <c r="E28" s="7">
        <v>317</v>
      </c>
      <c r="F28">
        <v>382</v>
      </c>
      <c r="G28" s="7">
        <v>321</v>
      </c>
      <c r="H28" s="7">
        <v>710</v>
      </c>
      <c r="I28" s="7">
        <v>849</v>
      </c>
      <c r="J28" s="2">
        <v>1457</v>
      </c>
      <c r="K28">
        <v>2134</v>
      </c>
      <c r="L28">
        <v>2106</v>
      </c>
      <c r="M28">
        <v>3014</v>
      </c>
      <c r="N28">
        <v>3675</v>
      </c>
      <c r="O28">
        <v>3779</v>
      </c>
      <c r="P28">
        <v>4857</v>
      </c>
      <c r="Q28">
        <v>5394</v>
      </c>
      <c r="R28">
        <v>493</v>
      </c>
      <c r="S28">
        <v>437</v>
      </c>
      <c r="T28">
        <v>496</v>
      </c>
      <c r="U28">
        <v>460</v>
      </c>
      <c r="V28">
        <v>512</v>
      </c>
      <c r="W28">
        <v>468</v>
      </c>
      <c r="X28">
        <v>497</v>
      </c>
    </row>
    <row r="29" spans="1:24" x14ac:dyDescent="0.25">
      <c r="A29" t="s">
        <v>41</v>
      </c>
      <c r="B29" s="2">
        <v>174</v>
      </c>
      <c r="C29" s="2">
        <v>397</v>
      </c>
      <c r="D29" s="2">
        <v>282</v>
      </c>
      <c r="E29" s="7">
        <v>512</v>
      </c>
      <c r="F29">
        <v>701</v>
      </c>
      <c r="G29" s="7">
        <v>920</v>
      </c>
      <c r="H29" s="7">
        <v>1245</v>
      </c>
      <c r="I29" s="7">
        <v>1974</v>
      </c>
      <c r="J29" s="2">
        <v>2698</v>
      </c>
      <c r="K29">
        <v>3303</v>
      </c>
      <c r="L29">
        <v>3503</v>
      </c>
      <c r="M29">
        <v>4159</v>
      </c>
      <c r="N29">
        <v>4722</v>
      </c>
      <c r="O29">
        <v>5598</v>
      </c>
      <c r="P29">
        <v>6427</v>
      </c>
      <c r="Q29">
        <v>7514</v>
      </c>
      <c r="R29">
        <v>737</v>
      </c>
      <c r="S29">
        <v>664</v>
      </c>
      <c r="T29">
        <v>716</v>
      </c>
      <c r="U29">
        <v>628</v>
      </c>
      <c r="V29">
        <v>684</v>
      </c>
      <c r="W29">
        <v>711</v>
      </c>
      <c r="X29">
        <v>749</v>
      </c>
    </row>
    <row r="30" spans="1:24" x14ac:dyDescent="0.25">
      <c r="A30" t="s">
        <v>42</v>
      </c>
      <c r="B30" s="2">
        <v>137</v>
      </c>
      <c r="C30" s="2">
        <v>216</v>
      </c>
      <c r="D30" s="2">
        <v>401</v>
      </c>
      <c r="E30" s="7">
        <v>517</v>
      </c>
      <c r="F30">
        <v>489</v>
      </c>
      <c r="G30" s="7">
        <v>596</v>
      </c>
      <c r="H30" s="7">
        <v>709</v>
      </c>
      <c r="I30" s="7">
        <v>1097</v>
      </c>
      <c r="J30" s="2">
        <v>1356</v>
      </c>
      <c r="K30">
        <v>1892</v>
      </c>
      <c r="L30">
        <v>1863</v>
      </c>
      <c r="M30">
        <v>2095</v>
      </c>
      <c r="N30">
        <v>2524</v>
      </c>
      <c r="O30">
        <v>3093</v>
      </c>
      <c r="P30">
        <v>3969</v>
      </c>
      <c r="Q30">
        <v>5046</v>
      </c>
      <c r="R30">
        <v>428</v>
      </c>
      <c r="S30">
        <v>431</v>
      </c>
      <c r="T30">
        <v>471</v>
      </c>
      <c r="U30">
        <v>445</v>
      </c>
      <c r="V30">
        <v>470</v>
      </c>
      <c r="W30">
        <v>413</v>
      </c>
      <c r="X30">
        <v>367</v>
      </c>
    </row>
    <row r="31" spans="1:24" x14ac:dyDescent="0.25">
      <c r="A31" t="s">
        <v>43</v>
      </c>
      <c r="B31" s="2">
        <v>467</v>
      </c>
      <c r="C31" s="2">
        <v>527</v>
      </c>
      <c r="D31" s="2">
        <v>757</v>
      </c>
      <c r="E31" s="7">
        <v>751</v>
      </c>
      <c r="F31" s="2">
        <v>1087</v>
      </c>
      <c r="G31" s="7">
        <v>1297</v>
      </c>
      <c r="H31" s="7">
        <v>2073</v>
      </c>
      <c r="I31" s="7">
        <v>2034</v>
      </c>
      <c r="J31" s="2">
        <v>3103</v>
      </c>
      <c r="K31">
        <v>4011</v>
      </c>
      <c r="L31">
        <v>6122</v>
      </c>
      <c r="M31">
        <v>6440</v>
      </c>
      <c r="N31">
        <v>7472</v>
      </c>
      <c r="O31">
        <v>8199</v>
      </c>
      <c r="P31">
        <v>10110</v>
      </c>
      <c r="Q31">
        <v>11367</v>
      </c>
      <c r="R31">
        <v>1127</v>
      </c>
      <c r="S31">
        <v>930</v>
      </c>
      <c r="T31">
        <v>1008</v>
      </c>
      <c r="U31">
        <v>1036</v>
      </c>
      <c r="V31">
        <v>1123</v>
      </c>
      <c r="W31">
        <v>1119</v>
      </c>
      <c r="X31">
        <v>1170</v>
      </c>
    </row>
    <row r="32" spans="1:24" x14ac:dyDescent="0.25">
      <c r="A32" t="s">
        <v>44</v>
      </c>
      <c r="B32" s="2">
        <v>535</v>
      </c>
      <c r="C32" s="2">
        <v>648</v>
      </c>
      <c r="D32" s="2">
        <v>791</v>
      </c>
      <c r="E32" s="7">
        <v>1076</v>
      </c>
      <c r="F32" s="2">
        <v>1110</v>
      </c>
      <c r="G32" s="7">
        <v>1394</v>
      </c>
      <c r="H32" s="7">
        <v>1986</v>
      </c>
      <c r="I32" s="7">
        <v>2973</v>
      </c>
      <c r="J32" s="2">
        <v>3743</v>
      </c>
      <c r="K32">
        <v>5733</v>
      </c>
      <c r="L32">
        <v>6593</v>
      </c>
      <c r="M32">
        <v>6593</v>
      </c>
      <c r="N32">
        <v>7235</v>
      </c>
      <c r="O32">
        <v>8371</v>
      </c>
      <c r="P32">
        <v>9008</v>
      </c>
      <c r="Q32">
        <v>9712</v>
      </c>
      <c r="R32">
        <v>948</v>
      </c>
      <c r="S32">
        <v>797</v>
      </c>
      <c r="T32">
        <v>954</v>
      </c>
      <c r="U32">
        <v>933</v>
      </c>
      <c r="V32">
        <v>964</v>
      </c>
      <c r="W32">
        <v>913</v>
      </c>
      <c r="X32">
        <v>949</v>
      </c>
    </row>
    <row r="33" spans="1:24" x14ac:dyDescent="0.25">
      <c r="A33" t="s">
        <v>45</v>
      </c>
      <c r="B33" s="2">
        <v>4</v>
      </c>
      <c r="C33" s="2">
        <v>20</v>
      </c>
      <c r="D33" s="2">
        <v>12</v>
      </c>
      <c r="E33" s="7">
        <v>43</v>
      </c>
      <c r="F33">
        <v>61</v>
      </c>
      <c r="G33" s="7">
        <v>81</v>
      </c>
      <c r="H33" s="7">
        <v>35</v>
      </c>
      <c r="I33" s="7">
        <v>46</v>
      </c>
      <c r="J33">
        <v>89</v>
      </c>
      <c r="K33">
        <v>217</v>
      </c>
      <c r="L33">
        <v>367</v>
      </c>
      <c r="M33">
        <v>355</v>
      </c>
      <c r="N33">
        <v>382</v>
      </c>
      <c r="O33">
        <v>414</v>
      </c>
      <c r="P33">
        <v>387</v>
      </c>
      <c r="Q33">
        <v>743</v>
      </c>
      <c r="R33">
        <v>109</v>
      </c>
      <c r="S33">
        <v>95</v>
      </c>
      <c r="T33">
        <v>77</v>
      </c>
      <c r="U33">
        <v>73</v>
      </c>
      <c r="V33">
        <v>106</v>
      </c>
      <c r="W33">
        <v>88</v>
      </c>
      <c r="X33">
        <v>90</v>
      </c>
    </row>
    <row r="34" spans="1:24" x14ac:dyDescent="0.25">
      <c r="A34" t="s">
        <v>46</v>
      </c>
      <c r="B34" s="2">
        <v>425</v>
      </c>
      <c r="C34" s="2">
        <v>703</v>
      </c>
      <c r="D34" s="2">
        <v>811</v>
      </c>
      <c r="E34" s="7">
        <v>982</v>
      </c>
      <c r="F34" s="2">
        <v>1226</v>
      </c>
      <c r="G34" s="7">
        <v>1553</v>
      </c>
      <c r="H34" s="7">
        <v>2154</v>
      </c>
      <c r="I34" s="7">
        <v>2503</v>
      </c>
      <c r="J34" s="2">
        <v>3884</v>
      </c>
      <c r="K34">
        <v>5939</v>
      </c>
      <c r="L34">
        <v>6526</v>
      </c>
      <c r="M34">
        <v>6759</v>
      </c>
      <c r="N34">
        <v>8506</v>
      </c>
      <c r="O34">
        <v>10645</v>
      </c>
      <c r="P34">
        <v>11138</v>
      </c>
      <c r="Q34">
        <v>11943</v>
      </c>
      <c r="R34">
        <v>1190</v>
      </c>
      <c r="S34">
        <v>1039</v>
      </c>
      <c r="T34">
        <v>1166</v>
      </c>
      <c r="U34">
        <v>1246</v>
      </c>
      <c r="V34">
        <v>1168</v>
      </c>
      <c r="W34">
        <v>1127</v>
      </c>
      <c r="X34">
        <v>1168</v>
      </c>
    </row>
    <row r="35" spans="1:24" x14ac:dyDescent="0.25">
      <c r="A35" t="s">
        <v>47</v>
      </c>
      <c r="B35" s="2">
        <v>134</v>
      </c>
      <c r="C35" s="2">
        <v>220</v>
      </c>
      <c r="D35" s="2">
        <v>255</v>
      </c>
      <c r="E35" s="7">
        <v>351</v>
      </c>
      <c r="F35">
        <v>386</v>
      </c>
      <c r="G35" s="7">
        <v>458</v>
      </c>
      <c r="H35" s="7">
        <v>654</v>
      </c>
      <c r="I35" s="7">
        <v>929</v>
      </c>
      <c r="J35" s="2">
        <v>1055</v>
      </c>
      <c r="K35">
        <v>1854</v>
      </c>
      <c r="L35">
        <v>1674</v>
      </c>
      <c r="M35">
        <v>1764</v>
      </c>
      <c r="N35">
        <v>2340</v>
      </c>
      <c r="O35">
        <v>2912</v>
      </c>
      <c r="P35">
        <v>3143</v>
      </c>
      <c r="Q35">
        <v>3851</v>
      </c>
      <c r="R35">
        <v>459</v>
      </c>
      <c r="S35">
        <v>377</v>
      </c>
      <c r="T35">
        <v>387</v>
      </c>
      <c r="U35">
        <v>358</v>
      </c>
      <c r="V35">
        <v>395</v>
      </c>
      <c r="W35">
        <v>353</v>
      </c>
      <c r="X35">
        <v>351</v>
      </c>
    </row>
    <row r="36" spans="1:24" x14ac:dyDescent="0.25">
      <c r="A36" t="s">
        <v>48</v>
      </c>
      <c r="B36" s="2">
        <v>239</v>
      </c>
      <c r="C36" s="2">
        <v>304</v>
      </c>
      <c r="D36" s="2">
        <v>341</v>
      </c>
      <c r="E36" s="7">
        <v>426</v>
      </c>
      <c r="F36">
        <v>542</v>
      </c>
      <c r="G36" s="7">
        <v>801</v>
      </c>
      <c r="H36" s="7">
        <v>1025</v>
      </c>
      <c r="I36" s="7">
        <v>1198</v>
      </c>
      <c r="J36" s="2">
        <v>1489</v>
      </c>
      <c r="K36">
        <v>1600</v>
      </c>
      <c r="L36">
        <v>1840</v>
      </c>
      <c r="M36">
        <v>1822</v>
      </c>
      <c r="N36">
        <v>2103</v>
      </c>
      <c r="O36">
        <v>2504</v>
      </c>
      <c r="P36">
        <v>2609</v>
      </c>
      <c r="Q36">
        <v>2760</v>
      </c>
      <c r="R36">
        <v>271</v>
      </c>
      <c r="S36">
        <v>222</v>
      </c>
      <c r="T36">
        <v>316</v>
      </c>
      <c r="U36">
        <v>268</v>
      </c>
      <c r="V36">
        <v>287</v>
      </c>
      <c r="W36">
        <v>266</v>
      </c>
      <c r="X36">
        <v>309</v>
      </c>
    </row>
    <row r="37" spans="1:24" x14ac:dyDescent="0.25">
      <c r="A37" t="s">
        <v>49</v>
      </c>
      <c r="B37" s="2">
        <v>2</v>
      </c>
      <c r="C37" s="2">
        <v>6</v>
      </c>
      <c r="D37" s="2">
        <v>21</v>
      </c>
      <c r="E37" s="7">
        <v>9</v>
      </c>
      <c r="F37">
        <v>16</v>
      </c>
      <c r="G37" s="7">
        <v>18</v>
      </c>
      <c r="H37" s="7">
        <v>29</v>
      </c>
      <c r="I37" s="7">
        <v>67</v>
      </c>
      <c r="J37">
        <v>179</v>
      </c>
      <c r="K37">
        <v>396</v>
      </c>
      <c r="L37">
        <v>287</v>
      </c>
      <c r="M37">
        <v>371</v>
      </c>
      <c r="N37">
        <v>474</v>
      </c>
      <c r="O37">
        <v>590</v>
      </c>
      <c r="P37">
        <v>552</v>
      </c>
      <c r="Q37">
        <v>531</v>
      </c>
      <c r="R37">
        <v>42</v>
      </c>
      <c r="S37">
        <v>61</v>
      </c>
      <c r="T37">
        <v>60</v>
      </c>
      <c r="U37">
        <v>58</v>
      </c>
      <c r="V37">
        <v>56</v>
      </c>
      <c r="W37">
        <v>48</v>
      </c>
      <c r="X37">
        <v>60</v>
      </c>
    </row>
    <row r="38" spans="1:24" x14ac:dyDescent="0.25">
      <c r="A38" t="s">
        <v>50</v>
      </c>
      <c r="B38" s="2">
        <v>14</v>
      </c>
      <c r="C38" s="2">
        <v>4</v>
      </c>
      <c r="D38" s="2">
        <v>13</v>
      </c>
      <c r="E38" s="7">
        <v>5</v>
      </c>
      <c r="F38">
        <v>17</v>
      </c>
      <c r="G38" s="7">
        <v>98</v>
      </c>
      <c r="H38" s="7">
        <v>189</v>
      </c>
      <c r="I38" s="7">
        <v>245</v>
      </c>
      <c r="J38">
        <v>387</v>
      </c>
      <c r="K38">
        <v>508</v>
      </c>
      <c r="L38">
        <v>719</v>
      </c>
      <c r="M38">
        <v>1223</v>
      </c>
      <c r="N38">
        <v>1341</v>
      </c>
      <c r="O38">
        <v>1631</v>
      </c>
      <c r="P38">
        <v>1950</v>
      </c>
      <c r="Q38">
        <v>2408</v>
      </c>
      <c r="R38">
        <v>233</v>
      </c>
      <c r="S38">
        <v>212</v>
      </c>
      <c r="T38">
        <v>243</v>
      </c>
      <c r="U38">
        <v>256</v>
      </c>
      <c r="V38">
        <v>248</v>
      </c>
      <c r="W38">
        <v>255</v>
      </c>
      <c r="X38">
        <v>261</v>
      </c>
    </row>
    <row r="39" spans="1:24" x14ac:dyDescent="0.25">
      <c r="A39" t="s">
        <v>51</v>
      </c>
      <c r="B39" s="2">
        <v>19</v>
      </c>
      <c r="C39" s="2">
        <v>83</v>
      </c>
      <c r="D39" s="2">
        <v>88</v>
      </c>
      <c r="E39" s="7">
        <v>260</v>
      </c>
      <c r="F39">
        <v>279</v>
      </c>
      <c r="G39" s="7">
        <v>270</v>
      </c>
      <c r="H39" s="7">
        <v>340</v>
      </c>
      <c r="I39" s="7">
        <v>401</v>
      </c>
      <c r="J39">
        <v>485</v>
      </c>
      <c r="K39">
        <v>603</v>
      </c>
      <c r="L39">
        <v>765</v>
      </c>
      <c r="M39">
        <v>849</v>
      </c>
      <c r="N39">
        <v>1030</v>
      </c>
      <c r="O39">
        <v>1046</v>
      </c>
      <c r="P39">
        <v>1285</v>
      </c>
      <c r="Q39">
        <v>1412</v>
      </c>
      <c r="R39">
        <v>133</v>
      </c>
      <c r="S39">
        <v>95</v>
      </c>
      <c r="T39">
        <v>123</v>
      </c>
      <c r="U39">
        <v>127</v>
      </c>
      <c r="V39">
        <v>127</v>
      </c>
      <c r="W39">
        <v>153</v>
      </c>
      <c r="X39">
        <v>140</v>
      </c>
    </row>
    <row r="40" spans="1:24" x14ac:dyDescent="0.25">
      <c r="A40" t="s">
        <v>52</v>
      </c>
      <c r="B40" s="2">
        <v>40</v>
      </c>
      <c r="C40" s="2">
        <v>52</v>
      </c>
      <c r="D40" s="2">
        <v>55</v>
      </c>
      <c r="E40" s="7">
        <v>138</v>
      </c>
      <c r="F40">
        <v>134</v>
      </c>
      <c r="G40" s="7">
        <v>147</v>
      </c>
      <c r="H40" s="7">
        <v>181</v>
      </c>
      <c r="I40" s="7">
        <v>300</v>
      </c>
      <c r="J40">
        <v>468</v>
      </c>
      <c r="K40">
        <v>625</v>
      </c>
      <c r="L40">
        <v>731</v>
      </c>
      <c r="M40">
        <v>687</v>
      </c>
      <c r="N40">
        <v>696</v>
      </c>
      <c r="O40">
        <v>703</v>
      </c>
      <c r="P40">
        <v>907</v>
      </c>
      <c r="Q40">
        <v>1181</v>
      </c>
      <c r="R40">
        <v>89</v>
      </c>
      <c r="S40">
        <v>61</v>
      </c>
      <c r="T40">
        <v>81</v>
      </c>
      <c r="U40">
        <v>67</v>
      </c>
      <c r="V40">
        <v>138</v>
      </c>
      <c r="W40">
        <v>137</v>
      </c>
      <c r="X40">
        <v>139</v>
      </c>
    </row>
    <row r="41" spans="1:24" x14ac:dyDescent="0.25">
      <c r="A41" t="s">
        <v>53</v>
      </c>
      <c r="B41" s="2">
        <v>46</v>
      </c>
      <c r="C41" s="2">
        <v>96</v>
      </c>
      <c r="D41" s="2">
        <v>172</v>
      </c>
      <c r="E41" s="7">
        <v>188</v>
      </c>
      <c r="F41">
        <v>153</v>
      </c>
      <c r="G41" s="7">
        <v>187</v>
      </c>
      <c r="H41" s="7">
        <v>231</v>
      </c>
      <c r="I41" s="7">
        <v>289</v>
      </c>
      <c r="J41">
        <v>548</v>
      </c>
      <c r="K41">
        <v>501</v>
      </c>
      <c r="L41">
        <v>677</v>
      </c>
      <c r="M41">
        <v>984</v>
      </c>
      <c r="N41">
        <v>1090</v>
      </c>
      <c r="O41">
        <v>1309</v>
      </c>
      <c r="P41">
        <v>1389</v>
      </c>
      <c r="Q41">
        <v>1504</v>
      </c>
      <c r="R41">
        <v>146</v>
      </c>
      <c r="S41">
        <v>108</v>
      </c>
      <c r="T41">
        <v>111</v>
      </c>
      <c r="U41">
        <v>113</v>
      </c>
      <c r="V41">
        <v>113</v>
      </c>
      <c r="W41">
        <v>145</v>
      </c>
      <c r="X41">
        <v>126</v>
      </c>
    </row>
    <row r="42" spans="1:24" x14ac:dyDescent="0.25">
      <c r="A42" t="s">
        <v>54</v>
      </c>
      <c r="B42" s="2">
        <v>90</v>
      </c>
      <c r="C42" s="2">
        <v>169</v>
      </c>
      <c r="D42" s="2">
        <v>159</v>
      </c>
      <c r="E42" s="7">
        <v>291</v>
      </c>
      <c r="F42">
        <v>505</v>
      </c>
      <c r="G42" s="7">
        <v>782</v>
      </c>
      <c r="H42" s="7">
        <v>787</v>
      </c>
      <c r="I42" s="7">
        <v>1027</v>
      </c>
      <c r="J42" s="2">
        <v>1306</v>
      </c>
      <c r="K42">
        <v>1720</v>
      </c>
      <c r="L42">
        <v>2115</v>
      </c>
      <c r="M42">
        <v>2324</v>
      </c>
      <c r="N42">
        <v>2593</v>
      </c>
      <c r="O42">
        <v>2602</v>
      </c>
      <c r="P42">
        <v>2765</v>
      </c>
      <c r="Q42">
        <v>3698</v>
      </c>
      <c r="R42">
        <v>300</v>
      </c>
      <c r="S42">
        <v>312</v>
      </c>
      <c r="T42">
        <v>332</v>
      </c>
      <c r="U42">
        <v>313</v>
      </c>
      <c r="V42">
        <v>330</v>
      </c>
      <c r="W42">
        <v>363</v>
      </c>
      <c r="X42">
        <v>361</v>
      </c>
    </row>
    <row r="43" spans="1:24" x14ac:dyDescent="0.25">
      <c r="A43" t="s">
        <v>55</v>
      </c>
      <c r="B43" s="2">
        <v>12</v>
      </c>
      <c r="C43" s="2">
        <v>36</v>
      </c>
      <c r="D43" s="2">
        <v>24</v>
      </c>
      <c r="E43" s="7">
        <v>98</v>
      </c>
      <c r="F43">
        <v>81</v>
      </c>
      <c r="G43" s="7">
        <v>79</v>
      </c>
      <c r="H43" s="7">
        <v>135</v>
      </c>
      <c r="I43" s="7">
        <v>160</v>
      </c>
      <c r="J43">
        <v>318</v>
      </c>
      <c r="K43">
        <v>351</v>
      </c>
      <c r="L43">
        <v>583</v>
      </c>
      <c r="M43">
        <v>483</v>
      </c>
      <c r="N43">
        <v>709</v>
      </c>
      <c r="O43">
        <v>585</v>
      </c>
      <c r="P43">
        <v>529</v>
      </c>
      <c r="Q43">
        <v>658</v>
      </c>
      <c r="R43">
        <v>79</v>
      </c>
      <c r="S43">
        <v>54</v>
      </c>
      <c r="T43">
        <v>82</v>
      </c>
      <c r="U43">
        <v>71</v>
      </c>
      <c r="V43">
        <v>72</v>
      </c>
      <c r="W43">
        <v>45</v>
      </c>
      <c r="X43">
        <v>50</v>
      </c>
    </row>
    <row r="44" spans="1:24" x14ac:dyDescent="0.25">
      <c r="A44" t="s">
        <v>56</v>
      </c>
      <c r="B44" s="2">
        <v>126</v>
      </c>
      <c r="C44" s="2">
        <v>331</v>
      </c>
      <c r="D44" s="2">
        <v>351</v>
      </c>
      <c r="E44" s="7">
        <v>263</v>
      </c>
      <c r="F44">
        <v>395</v>
      </c>
      <c r="G44" s="7">
        <v>505</v>
      </c>
      <c r="H44" s="7">
        <v>682</v>
      </c>
      <c r="I44" s="7">
        <v>835</v>
      </c>
      <c r="J44" s="2">
        <v>1202</v>
      </c>
      <c r="K44">
        <v>2015</v>
      </c>
      <c r="L44">
        <v>2263</v>
      </c>
      <c r="M44">
        <v>2453</v>
      </c>
      <c r="N44">
        <v>2681</v>
      </c>
      <c r="O44">
        <v>3967</v>
      </c>
      <c r="P44">
        <v>5001</v>
      </c>
      <c r="Q44">
        <v>6410</v>
      </c>
      <c r="R44">
        <v>595</v>
      </c>
      <c r="S44">
        <v>572</v>
      </c>
      <c r="T44">
        <v>581</v>
      </c>
      <c r="U44">
        <v>629</v>
      </c>
      <c r="V44">
        <v>628</v>
      </c>
      <c r="W44">
        <v>572</v>
      </c>
      <c r="X44">
        <v>602</v>
      </c>
    </row>
    <row r="45" spans="1:24" x14ac:dyDescent="0.25">
      <c r="A45" t="s">
        <v>57</v>
      </c>
      <c r="B45" s="2">
        <v>70</v>
      </c>
      <c r="C45" s="2">
        <v>246</v>
      </c>
      <c r="D45" s="2">
        <v>177</v>
      </c>
      <c r="E45" s="7">
        <v>224</v>
      </c>
      <c r="F45">
        <v>300</v>
      </c>
      <c r="G45" s="7">
        <v>529</v>
      </c>
      <c r="H45" s="7">
        <v>973</v>
      </c>
      <c r="I45" s="7">
        <v>1180</v>
      </c>
      <c r="J45" s="2">
        <v>1572</v>
      </c>
      <c r="K45">
        <v>2695</v>
      </c>
      <c r="L45">
        <v>3169</v>
      </c>
      <c r="M45">
        <v>3203</v>
      </c>
      <c r="N45">
        <v>3334</v>
      </c>
      <c r="O45">
        <v>3818</v>
      </c>
      <c r="P45">
        <v>4732</v>
      </c>
      <c r="Q45">
        <v>5968</v>
      </c>
      <c r="R45">
        <v>563</v>
      </c>
      <c r="S45">
        <v>539</v>
      </c>
      <c r="T45">
        <v>589</v>
      </c>
      <c r="U45">
        <v>566</v>
      </c>
      <c r="V45">
        <v>640</v>
      </c>
      <c r="W45">
        <v>613</v>
      </c>
      <c r="X45">
        <v>619</v>
      </c>
    </row>
    <row r="46" spans="1:24" x14ac:dyDescent="0.25">
      <c r="A46" t="s">
        <v>58</v>
      </c>
      <c r="B46" s="2">
        <v>113</v>
      </c>
      <c r="C46" s="2">
        <v>157</v>
      </c>
      <c r="D46" s="2">
        <v>129</v>
      </c>
      <c r="E46" s="7">
        <v>139</v>
      </c>
      <c r="F46">
        <v>76</v>
      </c>
      <c r="G46" s="7">
        <v>188</v>
      </c>
      <c r="H46" s="7">
        <v>319</v>
      </c>
      <c r="I46" s="7">
        <v>473</v>
      </c>
      <c r="J46">
        <v>709</v>
      </c>
      <c r="K46">
        <v>1146</v>
      </c>
      <c r="L46">
        <v>704</v>
      </c>
      <c r="M46">
        <v>533</v>
      </c>
      <c r="N46">
        <v>578</v>
      </c>
      <c r="O46">
        <v>697</v>
      </c>
      <c r="P46">
        <v>735</v>
      </c>
      <c r="Q46">
        <v>1121</v>
      </c>
      <c r="R46">
        <v>132</v>
      </c>
      <c r="S46">
        <v>97</v>
      </c>
      <c r="T46">
        <v>104</v>
      </c>
      <c r="U46">
        <v>99</v>
      </c>
      <c r="V46">
        <v>125</v>
      </c>
      <c r="W46">
        <v>122</v>
      </c>
      <c r="X46">
        <v>114</v>
      </c>
    </row>
    <row r="47" spans="1:24" x14ac:dyDescent="0.25">
      <c r="A47" t="s">
        <v>59</v>
      </c>
      <c r="B47" s="2">
        <v>40</v>
      </c>
      <c r="C47" s="2">
        <v>53</v>
      </c>
      <c r="D47" s="2">
        <v>58</v>
      </c>
      <c r="E47" s="7">
        <v>167</v>
      </c>
      <c r="F47">
        <v>240</v>
      </c>
      <c r="G47" s="7">
        <v>283</v>
      </c>
      <c r="H47" s="7">
        <v>517</v>
      </c>
      <c r="I47" s="7">
        <v>427</v>
      </c>
      <c r="J47">
        <v>879</v>
      </c>
      <c r="K47">
        <v>1424</v>
      </c>
      <c r="L47">
        <v>1687</v>
      </c>
      <c r="M47">
        <v>1995</v>
      </c>
      <c r="N47">
        <v>1900</v>
      </c>
      <c r="O47">
        <v>1977</v>
      </c>
      <c r="P47">
        <v>2125</v>
      </c>
      <c r="Q47">
        <v>1909</v>
      </c>
      <c r="R47">
        <v>168</v>
      </c>
      <c r="S47">
        <v>163</v>
      </c>
      <c r="T47">
        <v>214</v>
      </c>
      <c r="U47">
        <v>152</v>
      </c>
      <c r="V47">
        <v>207</v>
      </c>
      <c r="W47">
        <v>212</v>
      </c>
      <c r="X47">
        <v>223</v>
      </c>
    </row>
    <row r="48" spans="1:24" x14ac:dyDescent="0.25">
      <c r="A48" t="s">
        <v>60</v>
      </c>
      <c r="B48" s="2">
        <v>66</v>
      </c>
      <c r="C48" s="2">
        <v>87</v>
      </c>
      <c r="D48" s="2">
        <v>112</v>
      </c>
      <c r="E48" s="7">
        <v>260</v>
      </c>
      <c r="F48">
        <v>301</v>
      </c>
      <c r="G48" s="7">
        <v>324</v>
      </c>
      <c r="H48" s="7">
        <v>457</v>
      </c>
      <c r="I48" s="7">
        <v>358</v>
      </c>
      <c r="J48">
        <v>643</v>
      </c>
      <c r="K48">
        <v>978</v>
      </c>
      <c r="L48">
        <v>1146</v>
      </c>
      <c r="M48">
        <v>1306</v>
      </c>
      <c r="N48">
        <v>1360</v>
      </c>
      <c r="O48">
        <v>1623</v>
      </c>
      <c r="P48">
        <v>2118</v>
      </c>
      <c r="Q48">
        <v>2495</v>
      </c>
      <c r="R48">
        <v>189</v>
      </c>
      <c r="S48">
        <v>172</v>
      </c>
      <c r="T48">
        <v>165</v>
      </c>
      <c r="U48">
        <v>177</v>
      </c>
      <c r="V48">
        <v>205</v>
      </c>
      <c r="W48">
        <v>192</v>
      </c>
      <c r="X48">
        <v>215</v>
      </c>
    </row>
    <row r="49" spans="1:24" x14ac:dyDescent="0.25">
      <c r="A49" t="s">
        <v>61</v>
      </c>
      <c r="B49" s="2">
        <v>61</v>
      </c>
      <c r="C49" s="2">
        <v>73</v>
      </c>
      <c r="D49" s="2">
        <v>85</v>
      </c>
      <c r="E49" s="7">
        <v>112</v>
      </c>
      <c r="F49">
        <v>127</v>
      </c>
      <c r="G49" s="7">
        <v>233</v>
      </c>
      <c r="H49" s="7">
        <v>342</v>
      </c>
      <c r="I49" s="7">
        <v>506</v>
      </c>
      <c r="J49">
        <v>659</v>
      </c>
      <c r="K49">
        <v>849</v>
      </c>
      <c r="L49">
        <v>650</v>
      </c>
      <c r="M49">
        <v>920</v>
      </c>
      <c r="N49">
        <v>1322</v>
      </c>
      <c r="O49">
        <v>1284</v>
      </c>
      <c r="P49">
        <v>1856</v>
      </c>
      <c r="Q49">
        <v>2974</v>
      </c>
      <c r="R49">
        <v>295</v>
      </c>
      <c r="S49">
        <v>303</v>
      </c>
      <c r="T49">
        <v>312</v>
      </c>
      <c r="U49">
        <v>238</v>
      </c>
      <c r="V49">
        <v>263</v>
      </c>
      <c r="W49">
        <v>264</v>
      </c>
      <c r="X49">
        <v>289</v>
      </c>
    </row>
    <row r="50" spans="1:24" x14ac:dyDescent="0.25">
      <c r="A50" t="s">
        <v>62</v>
      </c>
      <c r="B50" s="2">
        <v>140</v>
      </c>
      <c r="C50" s="2">
        <v>179</v>
      </c>
      <c r="D50" s="2">
        <v>277</v>
      </c>
      <c r="E50" s="7">
        <v>305</v>
      </c>
      <c r="F50">
        <v>572</v>
      </c>
      <c r="G50" s="7">
        <v>775</v>
      </c>
      <c r="H50" s="7">
        <v>1302</v>
      </c>
      <c r="I50" s="7">
        <v>1544</v>
      </c>
      <c r="J50" s="2">
        <v>1637</v>
      </c>
      <c r="K50">
        <v>3017</v>
      </c>
      <c r="L50">
        <v>3269</v>
      </c>
      <c r="M50">
        <v>2871</v>
      </c>
      <c r="N50">
        <v>3595</v>
      </c>
      <c r="O50">
        <v>3889</v>
      </c>
      <c r="P50">
        <v>5056</v>
      </c>
      <c r="Q50">
        <v>6152</v>
      </c>
      <c r="R50">
        <v>667</v>
      </c>
      <c r="S50">
        <v>572</v>
      </c>
      <c r="T50">
        <v>610</v>
      </c>
      <c r="U50">
        <v>610</v>
      </c>
      <c r="V50">
        <v>514</v>
      </c>
      <c r="W50">
        <v>551</v>
      </c>
      <c r="X50">
        <v>611</v>
      </c>
    </row>
    <row r="51" spans="1:24" x14ac:dyDescent="0.25">
      <c r="A51" t="s">
        <v>63</v>
      </c>
      <c r="B51" s="2">
        <v>982</v>
      </c>
      <c r="C51" s="2">
        <v>1637</v>
      </c>
      <c r="D51" s="2">
        <v>1811</v>
      </c>
      <c r="E51" s="7">
        <v>2112</v>
      </c>
      <c r="F51">
        <v>2789</v>
      </c>
      <c r="G51" s="7">
        <v>3834</v>
      </c>
      <c r="H51" s="7">
        <v>4713</v>
      </c>
      <c r="I51" s="7">
        <v>5813</v>
      </c>
      <c r="J51" s="2">
        <v>8810</v>
      </c>
      <c r="K51">
        <v>13530</v>
      </c>
      <c r="L51">
        <v>15383</v>
      </c>
      <c r="M51">
        <v>15191</v>
      </c>
      <c r="N51">
        <v>17736</v>
      </c>
      <c r="O51">
        <v>21341</v>
      </c>
      <c r="P51">
        <v>26042</v>
      </c>
      <c r="Q51">
        <v>28905</v>
      </c>
      <c r="R51">
        <v>3020</v>
      </c>
      <c r="S51">
        <v>2770</v>
      </c>
      <c r="T51">
        <v>3083</v>
      </c>
      <c r="U51">
        <v>3033</v>
      </c>
      <c r="V51">
        <v>3156</v>
      </c>
      <c r="W51">
        <v>3138</v>
      </c>
      <c r="X51">
        <v>3360</v>
      </c>
    </row>
    <row r="52" spans="1:24" x14ac:dyDescent="0.25">
      <c r="A52" t="s">
        <v>64</v>
      </c>
      <c r="B52" s="2">
        <v>158</v>
      </c>
      <c r="C52" s="2">
        <v>453</v>
      </c>
      <c r="D52" s="2">
        <v>319</v>
      </c>
      <c r="E52" s="7">
        <v>378</v>
      </c>
      <c r="F52">
        <v>565</v>
      </c>
      <c r="G52" s="7">
        <v>887</v>
      </c>
      <c r="H52" s="7">
        <v>1191</v>
      </c>
      <c r="I52" s="7">
        <v>1407</v>
      </c>
      <c r="J52" s="2">
        <v>1543</v>
      </c>
      <c r="K52">
        <v>2185</v>
      </c>
      <c r="L52">
        <v>2282</v>
      </c>
      <c r="M52">
        <v>2178</v>
      </c>
      <c r="N52">
        <v>2040</v>
      </c>
      <c r="O52">
        <v>2660</v>
      </c>
      <c r="P52">
        <v>3242</v>
      </c>
      <c r="Q52">
        <v>3646</v>
      </c>
      <c r="R52">
        <v>387</v>
      </c>
      <c r="S52">
        <v>313</v>
      </c>
      <c r="T52">
        <v>349</v>
      </c>
      <c r="U52">
        <v>365</v>
      </c>
      <c r="V52">
        <v>451</v>
      </c>
      <c r="W52">
        <v>374</v>
      </c>
      <c r="X52">
        <v>405</v>
      </c>
    </row>
    <row r="53" spans="1:24" x14ac:dyDescent="0.25">
      <c r="A53" t="s">
        <v>65</v>
      </c>
      <c r="B53" s="2">
        <v>263</v>
      </c>
      <c r="C53" s="2">
        <v>405</v>
      </c>
      <c r="D53" s="2">
        <v>485</v>
      </c>
      <c r="E53" s="7">
        <v>436</v>
      </c>
      <c r="F53">
        <v>510</v>
      </c>
      <c r="G53" s="7">
        <v>835</v>
      </c>
      <c r="H53" s="7">
        <v>1700</v>
      </c>
      <c r="I53" s="7">
        <v>1712</v>
      </c>
      <c r="J53" s="2">
        <v>2458</v>
      </c>
      <c r="K53">
        <v>3601</v>
      </c>
      <c r="L53">
        <v>4800</v>
      </c>
      <c r="M53">
        <v>5469</v>
      </c>
      <c r="N53">
        <v>6235</v>
      </c>
      <c r="O53">
        <v>6925</v>
      </c>
      <c r="P53">
        <v>7528</v>
      </c>
      <c r="Q53">
        <v>8556</v>
      </c>
      <c r="R53">
        <v>720</v>
      </c>
      <c r="S53">
        <v>647</v>
      </c>
      <c r="T53">
        <v>769</v>
      </c>
      <c r="U53">
        <v>740</v>
      </c>
      <c r="V53">
        <v>744</v>
      </c>
      <c r="W53">
        <v>717</v>
      </c>
      <c r="X53">
        <v>789</v>
      </c>
    </row>
    <row r="54" spans="1:24" x14ac:dyDescent="0.25">
      <c r="A54" t="s">
        <v>66</v>
      </c>
      <c r="B54" s="2">
        <v>167</v>
      </c>
      <c r="C54" s="2">
        <v>286</v>
      </c>
      <c r="D54" s="2">
        <v>295</v>
      </c>
      <c r="E54" s="7">
        <v>283</v>
      </c>
      <c r="F54">
        <v>392</v>
      </c>
      <c r="G54" s="7">
        <v>531</v>
      </c>
      <c r="H54" s="7">
        <v>957</v>
      </c>
      <c r="I54" s="7">
        <v>1339</v>
      </c>
      <c r="J54" s="2">
        <v>2129</v>
      </c>
      <c r="K54">
        <v>2736</v>
      </c>
      <c r="L54">
        <v>2564</v>
      </c>
      <c r="M54">
        <v>2196</v>
      </c>
      <c r="N54">
        <v>2732</v>
      </c>
      <c r="O54">
        <v>3426</v>
      </c>
      <c r="P54">
        <v>3950</v>
      </c>
      <c r="Q54">
        <v>4234</v>
      </c>
      <c r="R54">
        <v>389</v>
      </c>
      <c r="S54">
        <v>370</v>
      </c>
      <c r="T54">
        <v>445</v>
      </c>
      <c r="U54">
        <v>436</v>
      </c>
      <c r="V54">
        <v>435</v>
      </c>
      <c r="W54">
        <v>378</v>
      </c>
      <c r="X54">
        <v>435</v>
      </c>
    </row>
    <row r="55" spans="1:24" x14ac:dyDescent="0.25">
      <c r="A55" t="s">
        <v>67</v>
      </c>
      <c r="B55" s="2">
        <v>8</v>
      </c>
      <c r="C55" s="2">
        <v>7</v>
      </c>
      <c r="D55" s="2">
        <v>8</v>
      </c>
      <c r="E55" s="7">
        <v>24</v>
      </c>
      <c r="F55">
        <v>29</v>
      </c>
      <c r="G55" s="7">
        <v>99</v>
      </c>
      <c r="H55" s="7">
        <v>184</v>
      </c>
      <c r="I55" s="7">
        <v>197</v>
      </c>
      <c r="J55">
        <v>193</v>
      </c>
      <c r="K55">
        <v>246</v>
      </c>
      <c r="L55">
        <v>174</v>
      </c>
      <c r="M55">
        <v>194</v>
      </c>
      <c r="N55">
        <v>323</v>
      </c>
      <c r="O55">
        <v>530</v>
      </c>
      <c r="P55">
        <v>401</v>
      </c>
      <c r="Q55">
        <v>346</v>
      </c>
      <c r="R55">
        <v>33</v>
      </c>
      <c r="S55">
        <v>17</v>
      </c>
      <c r="T55">
        <v>32</v>
      </c>
      <c r="U55">
        <v>30</v>
      </c>
      <c r="V55">
        <v>35</v>
      </c>
      <c r="W55">
        <v>30</v>
      </c>
      <c r="X55">
        <v>35</v>
      </c>
    </row>
    <row r="56" spans="1:24" x14ac:dyDescent="0.25">
      <c r="A56" t="s">
        <v>68</v>
      </c>
      <c r="B56" s="2">
        <v>253</v>
      </c>
      <c r="C56" s="2">
        <v>428</v>
      </c>
      <c r="D56" s="2">
        <v>341</v>
      </c>
      <c r="E56" s="7">
        <v>326</v>
      </c>
      <c r="F56">
        <v>585</v>
      </c>
      <c r="G56" s="7">
        <v>678</v>
      </c>
      <c r="H56" s="7">
        <v>993</v>
      </c>
      <c r="I56" s="7">
        <v>954</v>
      </c>
      <c r="J56" s="2">
        <v>1382</v>
      </c>
      <c r="K56">
        <v>2154</v>
      </c>
      <c r="L56">
        <v>2998</v>
      </c>
      <c r="M56">
        <v>3402</v>
      </c>
      <c r="N56">
        <v>3530</v>
      </c>
      <c r="O56">
        <v>4043</v>
      </c>
      <c r="P56">
        <v>4694</v>
      </c>
      <c r="Q56">
        <v>5334</v>
      </c>
      <c r="R56">
        <v>504</v>
      </c>
      <c r="S56">
        <v>426</v>
      </c>
      <c r="T56">
        <v>535</v>
      </c>
      <c r="U56">
        <v>459</v>
      </c>
      <c r="V56">
        <v>477</v>
      </c>
      <c r="W56">
        <v>423</v>
      </c>
      <c r="X56">
        <v>465</v>
      </c>
    </row>
    <row r="57" spans="1:24" x14ac:dyDescent="0.25">
      <c r="A57" t="s">
        <v>69</v>
      </c>
      <c r="B57" s="2">
        <v>29</v>
      </c>
      <c r="C57" s="2">
        <v>35</v>
      </c>
      <c r="D57" s="2">
        <v>81</v>
      </c>
      <c r="E57" s="7">
        <v>91</v>
      </c>
      <c r="F57">
        <v>131</v>
      </c>
      <c r="G57" s="7">
        <v>82</v>
      </c>
      <c r="H57" s="7">
        <v>71</v>
      </c>
      <c r="I57" s="7">
        <v>136</v>
      </c>
      <c r="J57">
        <v>195</v>
      </c>
      <c r="K57">
        <v>275</v>
      </c>
      <c r="L57">
        <v>341</v>
      </c>
      <c r="M57">
        <v>392</v>
      </c>
      <c r="N57">
        <v>457</v>
      </c>
      <c r="O57">
        <v>448</v>
      </c>
      <c r="P57">
        <v>604</v>
      </c>
      <c r="Q57">
        <v>688</v>
      </c>
      <c r="R57">
        <v>44</v>
      </c>
      <c r="S57">
        <v>43</v>
      </c>
      <c r="T57">
        <v>67</v>
      </c>
      <c r="U57">
        <v>48</v>
      </c>
      <c r="V57">
        <v>38</v>
      </c>
      <c r="W57">
        <v>36</v>
      </c>
      <c r="X57">
        <v>39</v>
      </c>
    </row>
    <row r="58" spans="1:24" x14ac:dyDescent="0.25">
      <c r="A58" t="s">
        <v>70</v>
      </c>
      <c r="B58" s="2">
        <v>488</v>
      </c>
      <c r="C58" s="2">
        <v>792</v>
      </c>
      <c r="D58" s="2">
        <v>921</v>
      </c>
      <c r="E58" s="7">
        <v>1168</v>
      </c>
      <c r="F58" s="2">
        <v>1437</v>
      </c>
      <c r="G58" s="7">
        <v>1972</v>
      </c>
      <c r="H58" s="7">
        <v>2679</v>
      </c>
      <c r="I58" s="7">
        <v>3103</v>
      </c>
      <c r="J58" s="2">
        <v>3956</v>
      </c>
      <c r="K58">
        <v>5100</v>
      </c>
      <c r="L58">
        <v>5721</v>
      </c>
      <c r="M58">
        <v>5959</v>
      </c>
      <c r="N58">
        <v>6970</v>
      </c>
      <c r="O58">
        <v>7101</v>
      </c>
      <c r="P58">
        <v>9586</v>
      </c>
      <c r="Q58">
        <v>12386</v>
      </c>
      <c r="R58">
        <v>1168</v>
      </c>
      <c r="S58">
        <v>1027</v>
      </c>
      <c r="T58">
        <v>1245</v>
      </c>
      <c r="U58">
        <v>1153</v>
      </c>
      <c r="V58">
        <v>1168</v>
      </c>
      <c r="W58">
        <v>1179</v>
      </c>
      <c r="X58">
        <v>1225</v>
      </c>
    </row>
    <row r="59" spans="1:24" x14ac:dyDescent="0.25">
      <c r="A59" t="s">
        <v>71</v>
      </c>
      <c r="B59" s="2">
        <v>55</v>
      </c>
      <c r="C59" s="2">
        <v>72</v>
      </c>
      <c r="D59" s="2">
        <v>107</v>
      </c>
      <c r="E59" s="7">
        <v>94</v>
      </c>
      <c r="F59">
        <v>94</v>
      </c>
      <c r="G59" s="7">
        <v>163</v>
      </c>
      <c r="H59" s="7">
        <v>240</v>
      </c>
      <c r="I59" s="7">
        <v>213</v>
      </c>
      <c r="J59">
        <v>682</v>
      </c>
      <c r="K59">
        <v>821</v>
      </c>
      <c r="L59">
        <v>978</v>
      </c>
      <c r="M59">
        <v>972</v>
      </c>
      <c r="N59">
        <v>1100</v>
      </c>
      <c r="O59">
        <v>1531</v>
      </c>
      <c r="P59">
        <v>1549</v>
      </c>
      <c r="Q59">
        <v>1879</v>
      </c>
      <c r="R59">
        <v>183</v>
      </c>
      <c r="S59">
        <v>145</v>
      </c>
      <c r="T59">
        <v>128</v>
      </c>
      <c r="U59">
        <v>148</v>
      </c>
      <c r="V59">
        <v>177</v>
      </c>
      <c r="W59">
        <v>137</v>
      </c>
      <c r="X59">
        <v>169</v>
      </c>
    </row>
    <row r="60" spans="1:24" x14ac:dyDescent="0.25">
      <c r="A60" t="s">
        <v>72</v>
      </c>
      <c r="B60" s="2">
        <v>61</v>
      </c>
      <c r="C60" s="2">
        <v>93</v>
      </c>
      <c r="D60" s="2">
        <v>102</v>
      </c>
      <c r="E60" s="7">
        <v>181</v>
      </c>
      <c r="F60">
        <v>290</v>
      </c>
      <c r="G60" s="7">
        <v>295</v>
      </c>
      <c r="H60" s="7">
        <v>437</v>
      </c>
      <c r="I60" s="7">
        <v>533</v>
      </c>
      <c r="J60">
        <v>960</v>
      </c>
      <c r="K60">
        <v>1344</v>
      </c>
      <c r="L60">
        <v>1566</v>
      </c>
      <c r="M60">
        <v>1539</v>
      </c>
      <c r="N60">
        <v>1931</v>
      </c>
      <c r="O60">
        <v>2258</v>
      </c>
      <c r="P60">
        <v>2340</v>
      </c>
      <c r="Q60">
        <v>2620</v>
      </c>
      <c r="R60">
        <v>293</v>
      </c>
      <c r="S60">
        <v>272</v>
      </c>
      <c r="T60">
        <v>249</v>
      </c>
      <c r="U60">
        <v>301</v>
      </c>
      <c r="V60">
        <v>287</v>
      </c>
      <c r="W60">
        <v>272</v>
      </c>
      <c r="X60">
        <v>246</v>
      </c>
    </row>
    <row r="61" spans="1:24" x14ac:dyDescent="0.25">
      <c r="A61" t="s">
        <v>73</v>
      </c>
      <c r="B61" s="2">
        <v>250</v>
      </c>
      <c r="C61" s="2">
        <v>286</v>
      </c>
      <c r="D61" s="2">
        <v>360</v>
      </c>
      <c r="E61" s="7">
        <v>638</v>
      </c>
      <c r="F61">
        <v>638</v>
      </c>
      <c r="G61" s="7">
        <v>992</v>
      </c>
      <c r="H61" s="7">
        <v>1286</v>
      </c>
      <c r="I61" s="7">
        <v>1325</v>
      </c>
      <c r="J61" s="2">
        <v>1431</v>
      </c>
      <c r="K61">
        <v>2605</v>
      </c>
      <c r="L61">
        <v>3928</v>
      </c>
      <c r="M61">
        <v>4410</v>
      </c>
      <c r="N61">
        <v>5096</v>
      </c>
      <c r="O61">
        <v>5929</v>
      </c>
      <c r="P61">
        <v>6629</v>
      </c>
      <c r="Q61">
        <v>7172</v>
      </c>
      <c r="R61">
        <v>748</v>
      </c>
      <c r="S61">
        <v>694</v>
      </c>
      <c r="T61">
        <v>823</v>
      </c>
      <c r="U61">
        <v>690</v>
      </c>
      <c r="V61">
        <v>726</v>
      </c>
      <c r="W61">
        <v>654</v>
      </c>
      <c r="X61">
        <v>702</v>
      </c>
    </row>
    <row r="62" spans="1:24" x14ac:dyDescent="0.25">
      <c r="A62" t="s">
        <v>74</v>
      </c>
      <c r="B62" s="2">
        <v>225</v>
      </c>
      <c r="C62" s="2">
        <v>411</v>
      </c>
      <c r="D62" s="2">
        <v>384</v>
      </c>
      <c r="E62" s="7">
        <v>359</v>
      </c>
      <c r="F62">
        <v>604</v>
      </c>
      <c r="G62" s="7">
        <v>933</v>
      </c>
      <c r="H62" s="7">
        <v>1652</v>
      </c>
      <c r="I62" s="7">
        <v>2304</v>
      </c>
      <c r="J62" s="2">
        <v>3138</v>
      </c>
      <c r="K62">
        <v>4210</v>
      </c>
      <c r="L62">
        <v>5067</v>
      </c>
      <c r="M62">
        <v>5315</v>
      </c>
      <c r="N62">
        <v>4938</v>
      </c>
      <c r="O62">
        <v>5875</v>
      </c>
      <c r="P62">
        <v>7261</v>
      </c>
      <c r="Q62">
        <v>9224</v>
      </c>
      <c r="R62">
        <v>920</v>
      </c>
      <c r="S62">
        <v>790</v>
      </c>
      <c r="T62">
        <v>854</v>
      </c>
      <c r="U62">
        <v>842</v>
      </c>
      <c r="V62">
        <v>806</v>
      </c>
      <c r="W62">
        <v>795</v>
      </c>
      <c r="X62">
        <v>887</v>
      </c>
    </row>
    <row r="63" spans="1:24" x14ac:dyDescent="0.25">
      <c r="A63" t="s">
        <v>75</v>
      </c>
      <c r="B63" s="2">
        <v>58</v>
      </c>
      <c r="C63" s="2">
        <v>162</v>
      </c>
      <c r="D63" s="2">
        <v>167</v>
      </c>
      <c r="E63" s="7">
        <v>198</v>
      </c>
      <c r="F63">
        <v>195</v>
      </c>
      <c r="G63" s="7">
        <v>222</v>
      </c>
      <c r="H63" s="7">
        <v>261</v>
      </c>
      <c r="I63" s="7">
        <v>568</v>
      </c>
      <c r="J63">
        <v>775</v>
      </c>
      <c r="K63">
        <v>1028</v>
      </c>
      <c r="L63">
        <v>1034</v>
      </c>
      <c r="M63">
        <v>1002</v>
      </c>
      <c r="N63">
        <v>1181</v>
      </c>
      <c r="O63">
        <v>1270</v>
      </c>
      <c r="P63">
        <v>1454</v>
      </c>
      <c r="Q63">
        <v>2129</v>
      </c>
      <c r="R63">
        <v>216</v>
      </c>
      <c r="S63">
        <v>171</v>
      </c>
      <c r="T63">
        <v>213</v>
      </c>
      <c r="U63">
        <v>199</v>
      </c>
      <c r="V63">
        <v>219</v>
      </c>
      <c r="W63">
        <v>203</v>
      </c>
      <c r="X63">
        <v>208</v>
      </c>
    </row>
    <row r="64" spans="1:24" x14ac:dyDescent="0.25">
      <c r="A64" t="s">
        <v>76</v>
      </c>
      <c r="B64" s="2">
        <v>227</v>
      </c>
      <c r="C64" s="2">
        <v>334</v>
      </c>
      <c r="D64" s="2">
        <v>526</v>
      </c>
      <c r="E64" s="7">
        <v>655</v>
      </c>
      <c r="F64">
        <v>674</v>
      </c>
      <c r="G64" s="7">
        <v>855</v>
      </c>
      <c r="H64" s="7">
        <v>1215</v>
      </c>
      <c r="I64" s="7">
        <v>1588</v>
      </c>
      <c r="J64" s="2">
        <v>1798</v>
      </c>
      <c r="K64">
        <v>2851</v>
      </c>
      <c r="L64">
        <v>3551</v>
      </c>
      <c r="M64">
        <v>4288</v>
      </c>
      <c r="N64">
        <v>5081</v>
      </c>
      <c r="O64">
        <v>6207</v>
      </c>
      <c r="P64">
        <v>5922</v>
      </c>
      <c r="Q64">
        <v>6429</v>
      </c>
      <c r="R64">
        <v>561</v>
      </c>
      <c r="S64">
        <v>603</v>
      </c>
      <c r="T64">
        <v>616</v>
      </c>
      <c r="U64">
        <v>637</v>
      </c>
      <c r="V64">
        <v>727</v>
      </c>
      <c r="W64">
        <v>664</v>
      </c>
      <c r="X64">
        <v>747</v>
      </c>
    </row>
    <row r="65" spans="1:24" x14ac:dyDescent="0.25">
      <c r="A65" t="s">
        <v>77</v>
      </c>
      <c r="B65" s="2">
        <v>185</v>
      </c>
      <c r="C65" s="2">
        <v>288</v>
      </c>
      <c r="D65" s="2">
        <v>475</v>
      </c>
      <c r="E65" s="7">
        <v>656</v>
      </c>
      <c r="F65">
        <v>880</v>
      </c>
      <c r="G65" s="7">
        <v>946</v>
      </c>
      <c r="H65" s="7">
        <v>1019</v>
      </c>
      <c r="I65" s="7">
        <v>1136</v>
      </c>
      <c r="J65" s="2">
        <v>1431</v>
      </c>
      <c r="K65">
        <v>1931</v>
      </c>
      <c r="L65">
        <v>2159</v>
      </c>
      <c r="M65">
        <v>1974</v>
      </c>
      <c r="N65">
        <v>2033</v>
      </c>
      <c r="O65">
        <v>2197</v>
      </c>
      <c r="P65">
        <v>3018</v>
      </c>
      <c r="Q65">
        <v>3501</v>
      </c>
      <c r="R65">
        <v>365</v>
      </c>
      <c r="S65">
        <v>341</v>
      </c>
      <c r="T65">
        <v>407</v>
      </c>
      <c r="U65">
        <v>417</v>
      </c>
      <c r="V65">
        <v>400</v>
      </c>
      <c r="W65">
        <v>395</v>
      </c>
      <c r="X65">
        <v>463</v>
      </c>
    </row>
    <row r="66" spans="1:24" x14ac:dyDescent="0.25">
      <c r="A66" t="s">
        <v>78</v>
      </c>
      <c r="B66" s="2">
        <v>112</v>
      </c>
      <c r="C66" s="2">
        <v>111</v>
      </c>
      <c r="D66" s="2">
        <v>82</v>
      </c>
      <c r="E66" s="7">
        <v>168</v>
      </c>
      <c r="F66">
        <v>276</v>
      </c>
      <c r="G66" s="7">
        <v>284</v>
      </c>
      <c r="H66" s="7">
        <v>578</v>
      </c>
      <c r="I66" s="7">
        <v>722</v>
      </c>
      <c r="J66">
        <v>782</v>
      </c>
      <c r="K66">
        <v>1110</v>
      </c>
      <c r="L66">
        <v>1664</v>
      </c>
      <c r="M66">
        <v>1587</v>
      </c>
      <c r="N66">
        <v>1628</v>
      </c>
      <c r="O66">
        <v>1707</v>
      </c>
      <c r="P66">
        <v>2141</v>
      </c>
      <c r="Q66">
        <v>2491</v>
      </c>
      <c r="R66">
        <v>240</v>
      </c>
      <c r="S66">
        <v>194</v>
      </c>
      <c r="T66">
        <v>214</v>
      </c>
      <c r="U66">
        <v>201</v>
      </c>
      <c r="V66">
        <v>216</v>
      </c>
      <c r="W66">
        <v>223</v>
      </c>
      <c r="X66">
        <v>209</v>
      </c>
    </row>
    <row r="67" spans="1:24" x14ac:dyDescent="0.25">
      <c r="A67" t="s">
        <v>79</v>
      </c>
      <c r="B67" s="2">
        <v>147</v>
      </c>
      <c r="C67" s="2">
        <v>181</v>
      </c>
      <c r="D67" s="2">
        <v>98</v>
      </c>
      <c r="E67" s="7">
        <v>153</v>
      </c>
      <c r="F67">
        <v>95</v>
      </c>
      <c r="G67" s="7">
        <v>183</v>
      </c>
      <c r="H67" s="7">
        <v>349</v>
      </c>
      <c r="I67" s="7">
        <v>360</v>
      </c>
      <c r="J67">
        <v>581</v>
      </c>
      <c r="K67">
        <v>1275</v>
      </c>
      <c r="L67">
        <v>1643</v>
      </c>
      <c r="M67">
        <v>1885</v>
      </c>
      <c r="N67">
        <v>1575</v>
      </c>
      <c r="O67">
        <v>1478</v>
      </c>
      <c r="P67">
        <v>1442</v>
      </c>
      <c r="Q67">
        <v>1536</v>
      </c>
      <c r="R67">
        <v>145</v>
      </c>
      <c r="S67">
        <v>120</v>
      </c>
      <c r="T67">
        <v>137</v>
      </c>
      <c r="U67">
        <v>129</v>
      </c>
      <c r="V67">
        <v>136</v>
      </c>
      <c r="W67">
        <v>136</v>
      </c>
      <c r="X67">
        <v>159</v>
      </c>
    </row>
    <row r="68" spans="1:24" x14ac:dyDescent="0.25">
      <c r="A68" t="s">
        <v>80</v>
      </c>
      <c r="B68" s="2">
        <v>30</v>
      </c>
      <c r="C68" s="2">
        <v>75</v>
      </c>
      <c r="D68" s="2">
        <v>133</v>
      </c>
      <c r="E68" s="7">
        <v>171</v>
      </c>
      <c r="F68">
        <v>228</v>
      </c>
      <c r="G68" s="7">
        <v>268</v>
      </c>
      <c r="H68" s="7">
        <v>611</v>
      </c>
      <c r="I68" s="7">
        <v>651</v>
      </c>
      <c r="J68">
        <v>726</v>
      </c>
      <c r="K68">
        <v>1108</v>
      </c>
      <c r="L68">
        <v>1324</v>
      </c>
      <c r="M68">
        <v>1181</v>
      </c>
      <c r="N68">
        <v>1193</v>
      </c>
      <c r="O68">
        <v>1146</v>
      </c>
      <c r="P68">
        <v>1497</v>
      </c>
      <c r="Q68">
        <v>1766</v>
      </c>
      <c r="R68">
        <v>168</v>
      </c>
      <c r="S68">
        <v>162</v>
      </c>
      <c r="T68">
        <v>173</v>
      </c>
      <c r="U68">
        <v>164</v>
      </c>
      <c r="V68">
        <v>175</v>
      </c>
      <c r="W68">
        <v>180</v>
      </c>
      <c r="X68">
        <v>173</v>
      </c>
    </row>
    <row r="69" spans="1:24" x14ac:dyDescent="0.25">
      <c r="A69" t="s">
        <v>81</v>
      </c>
      <c r="B69" s="2">
        <v>139</v>
      </c>
      <c r="C69" s="2">
        <v>270</v>
      </c>
      <c r="D69" s="2">
        <v>481</v>
      </c>
      <c r="E69" s="7">
        <v>527</v>
      </c>
      <c r="F69">
        <v>493</v>
      </c>
      <c r="G69" s="7">
        <v>694</v>
      </c>
      <c r="H69" s="7">
        <v>965</v>
      </c>
      <c r="I69" s="7">
        <v>1547</v>
      </c>
      <c r="J69" s="2">
        <v>1775</v>
      </c>
      <c r="K69">
        <v>2312</v>
      </c>
      <c r="L69">
        <v>3419</v>
      </c>
      <c r="M69">
        <v>4079</v>
      </c>
      <c r="N69">
        <v>3492</v>
      </c>
      <c r="O69">
        <v>4221</v>
      </c>
      <c r="P69">
        <v>4791</v>
      </c>
      <c r="Q69">
        <v>5987</v>
      </c>
      <c r="R69">
        <v>571</v>
      </c>
      <c r="S69">
        <v>553</v>
      </c>
      <c r="T69">
        <v>646</v>
      </c>
      <c r="U69">
        <v>620</v>
      </c>
      <c r="V69">
        <v>636</v>
      </c>
      <c r="W69">
        <v>628</v>
      </c>
      <c r="X69">
        <v>648</v>
      </c>
    </row>
    <row r="70" spans="1:24" x14ac:dyDescent="0.25">
      <c r="A70" t="s">
        <v>82</v>
      </c>
      <c r="B70" s="2">
        <v>0</v>
      </c>
      <c r="C70" s="2">
        <v>0</v>
      </c>
      <c r="D70" s="2">
        <v>0</v>
      </c>
      <c r="E70" s="7">
        <v>0</v>
      </c>
      <c r="F70">
        <v>0</v>
      </c>
      <c r="G70" s="7">
        <v>0</v>
      </c>
      <c r="H70" s="7">
        <v>0</v>
      </c>
      <c r="I70" s="7">
        <v>0</v>
      </c>
      <c r="J70">
        <v>0</v>
      </c>
      <c r="K70">
        <v>0</v>
      </c>
      <c r="L70">
        <v>57</v>
      </c>
      <c r="M70">
        <v>212</v>
      </c>
      <c r="N70">
        <v>296</v>
      </c>
      <c r="O70">
        <v>263</v>
      </c>
      <c r="P70">
        <v>254</v>
      </c>
      <c r="Q70">
        <v>154</v>
      </c>
      <c r="R70">
        <v>8</v>
      </c>
      <c r="S70">
        <v>13</v>
      </c>
      <c r="T70">
        <v>16</v>
      </c>
      <c r="U70">
        <v>17</v>
      </c>
      <c r="V70">
        <v>14</v>
      </c>
      <c r="W70">
        <v>11</v>
      </c>
      <c r="X70">
        <v>4</v>
      </c>
    </row>
    <row r="71" spans="1:24" x14ac:dyDescent="0.25">
      <c r="A71" t="s">
        <v>83</v>
      </c>
      <c r="B71" s="2">
        <v>0</v>
      </c>
      <c r="C71" s="2">
        <v>0</v>
      </c>
      <c r="D71" s="2">
        <v>0</v>
      </c>
      <c r="E71" s="2">
        <v>0</v>
      </c>
      <c r="F71" s="2">
        <v>0</v>
      </c>
      <c r="G71" s="2">
        <v>0</v>
      </c>
      <c r="H71" s="2">
        <v>0</v>
      </c>
      <c r="I71" s="2">
        <v>0</v>
      </c>
      <c r="J71" s="2">
        <v>0</v>
      </c>
      <c r="K71" s="2">
        <v>0</v>
      </c>
      <c r="L71" s="2">
        <v>0</v>
      </c>
      <c r="M71">
        <v>25</v>
      </c>
      <c r="N71">
        <v>15</v>
      </c>
      <c r="O71">
        <v>37</v>
      </c>
      <c r="P71">
        <v>4</v>
      </c>
      <c r="Q71">
        <v>3</v>
      </c>
      <c r="R71">
        <v>0</v>
      </c>
      <c r="S71">
        <v>1</v>
      </c>
      <c r="T71">
        <v>0</v>
      </c>
      <c r="U71">
        <v>0</v>
      </c>
      <c r="V71">
        <v>1</v>
      </c>
      <c r="W71">
        <v>0</v>
      </c>
      <c r="X71">
        <v>0</v>
      </c>
    </row>
    <row r="72" spans="1:24" x14ac:dyDescent="0.25">
      <c r="A72" t="s">
        <v>84</v>
      </c>
      <c r="B72" s="2">
        <v>0</v>
      </c>
      <c r="C72" s="2">
        <v>0</v>
      </c>
      <c r="D72" s="2">
        <v>0</v>
      </c>
      <c r="E72" s="2">
        <v>0</v>
      </c>
      <c r="F72" s="2">
        <v>0</v>
      </c>
      <c r="G72" s="2">
        <v>0</v>
      </c>
      <c r="H72" s="2">
        <v>0</v>
      </c>
      <c r="I72" s="2">
        <v>0</v>
      </c>
      <c r="J72" s="2">
        <v>0</v>
      </c>
      <c r="K72" s="2">
        <v>0</v>
      </c>
      <c r="L72" s="2">
        <v>0</v>
      </c>
      <c r="M72">
        <v>5</v>
      </c>
      <c r="N72">
        <v>14</v>
      </c>
      <c r="O72">
        <v>10</v>
      </c>
      <c r="P72">
        <v>0</v>
      </c>
      <c r="Q72">
        <v>0</v>
      </c>
      <c r="R72">
        <v>0</v>
      </c>
      <c r="S72">
        <v>0</v>
      </c>
      <c r="T72">
        <v>0</v>
      </c>
      <c r="U72">
        <v>0</v>
      </c>
      <c r="V72">
        <v>0</v>
      </c>
      <c r="W72">
        <v>0</v>
      </c>
      <c r="X72">
        <v>0</v>
      </c>
    </row>
    <row r="73" spans="1:24" x14ac:dyDescent="0.25">
      <c r="A73" t="s">
        <v>200</v>
      </c>
      <c r="B73" s="2">
        <v>0</v>
      </c>
      <c r="C73" s="2">
        <v>0</v>
      </c>
      <c r="D73" s="2">
        <v>0</v>
      </c>
      <c r="E73" s="2">
        <v>0</v>
      </c>
      <c r="F73" s="2">
        <v>0</v>
      </c>
      <c r="G73" s="2">
        <v>0</v>
      </c>
      <c r="H73" s="2">
        <v>0</v>
      </c>
      <c r="I73" s="2">
        <v>0</v>
      </c>
      <c r="J73" s="2">
        <v>0</v>
      </c>
      <c r="K73" s="2">
        <v>0</v>
      </c>
      <c r="L73" s="2">
        <v>0</v>
      </c>
      <c r="M73" s="2">
        <v>0</v>
      </c>
      <c r="N73" s="2">
        <v>0</v>
      </c>
      <c r="O73" s="2">
        <v>0</v>
      </c>
      <c r="P73">
        <v>2</v>
      </c>
      <c r="Q73">
        <v>3</v>
      </c>
      <c r="R73" s="2">
        <v>0</v>
      </c>
      <c r="S73">
        <v>0</v>
      </c>
      <c r="T73">
        <v>0</v>
      </c>
      <c r="U73">
        <v>0</v>
      </c>
      <c r="V73">
        <v>0</v>
      </c>
      <c r="W73">
        <v>0</v>
      </c>
      <c r="X73">
        <v>0</v>
      </c>
    </row>
    <row r="74" spans="1:24" x14ac:dyDescent="0.25">
      <c r="A74" t="s">
        <v>176</v>
      </c>
      <c r="B74" s="2">
        <v>0</v>
      </c>
      <c r="C74" s="2">
        <v>0</v>
      </c>
      <c r="D74" s="2">
        <v>0</v>
      </c>
      <c r="E74" s="2">
        <v>0</v>
      </c>
      <c r="F74" s="2">
        <v>0</v>
      </c>
      <c r="G74" s="2">
        <v>0</v>
      </c>
      <c r="H74" s="2">
        <v>0</v>
      </c>
      <c r="I74" s="2">
        <v>0</v>
      </c>
      <c r="J74" s="2">
        <v>0</v>
      </c>
      <c r="K74" s="2">
        <v>0</v>
      </c>
      <c r="L74" s="2">
        <v>0</v>
      </c>
      <c r="M74" s="2">
        <v>0</v>
      </c>
      <c r="N74" s="2">
        <v>0</v>
      </c>
      <c r="O74" s="2">
        <v>0</v>
      </c>
      <c r="P74">
        <v>3</v>
      </c>
      <c r="Q74">
        <v>6</v>
      </c>
      <c r="R74">
        <v>1</v>
      </c>
      <c r="S74">
        <v>0</v>
      </c>
      <c r="T74">
        <v>0</v>
      </c>
      <c r="U74">
        <v>2</v>
      </c>
      <c r="V74">
        <v>0</v>
      </c>
      <c r="W74">
        <v>2</v>
      </c>
      <c r="X74">
        <v>2</v>
      </c>
    </row>
    <row r="75" spans="1:24" x14ac:dyDescent="0.25">
      <c r="A75" t="s">
        <v>188</v>
      </c>
      <c r="B75" s="2">
        <v>0</v>
      </c>
      <c r="C75" s="2">
        <v>0</v>
      </c>
      <c r="D75" s="2">
        <v>0</v>
      </c>
      <c r="E75" s="2">
        <v>0</v>
      </c>
      <c r="F75" s="2">
        <v>0</v>
      </c>
      <c r="G75" s="2">
        <v>0</v>
      </c>
      <c r="H75" s="2">
        <v>0</v>
      </c>
      <c r="I75" s="2">
        <v>0</v>
      </c>
      <c r="J75" s="2">
        <v>0</v>
      </c>
      <c r="K75" s="2">
        <v>0</v>
      </c>
      <c r="L75" s="2">
        <v>0</v>
      </c>
      <c r="M75">
        <v>0</v>
      </c>
      <c r="N75">
        <v>0</v>
      </c>
      <c r="O75">
        <v>0</v>
      </c>
      <c r="P75">
        <v>21</v>
      </c>
      <c r="Q75">
        <v>35</v>
      </c>
      <c r="R75">
        <v>1</v>
      </c>
      <c r="S75">
        <v>1</v>
      </c>
      <c r="T75">
        <v>2</v>
      </c>
      <c r="U75">
        <v>3</v>
      </c>
      <c r="V75">
        <v>3</v>
      </c>
      <c r="W75">
        <v>2</v>
      </c>
      <c r="X75">
        <v>7</v>
      </c>
    </row>
    <row r="76" spans="1:24" x14ac:dyDescent="0.25">
      <c r="A76" t="s">
        <v>175</v>
      </c>
      <c r="B76">
        <v>0</v>
      </c>
      <c r="C76">
        <v>0</v>
      </c>
      <c r="D76">
        <v>0</v>
      </c>
      <c r="E76">
        <v>0</v>
      </c>
      <c r="F76">
        <v>0</v>
      </c>
      <c r="G76">
        <v>0</v>
      </c>
      <c r="H76">
        <v>0</v>
      </c>
      <c r="I76">
        <v>0</v>
      </c>
      <c r="J76">
        <v>0</v>
      </c>
      <c r="K76">
        <v>0</v>
      </c>
      <c r="L76">
        <v>0</v>
      </c>
      <c r="M76">
        <v>0</v>
      </c>
      <c r="N76">
        <v>0</v>
      </c>
      <c r="O76">
        <v>1</v>
      </c>
      <c r="P76">
        <v>16</v>
      </c>
      <c r="Q76">
        <v>47</v>
      </c>
      <c r="R76">
        <v>8</v>
      </c>
      <c r="S76">
        <v>5</v>
      </c>
      <c r="T76">
        <v>3</v>
      </c>
      <c r="U76">
        <v>3</v>
      </c>
      <c r="V76">
        <v>4</v>
      </c>
      <c r="W76">
        <v>0</v>
      </c>
      <c r="X76">
        <v>0</v>
      </c>
    </row>
    <row r="77" spans="1:24" x14ac:dyDescent="0.25">
      <c r="A77" t="s">
        <v>85</v>
      </c>
      <c r="B77" s="2">
        <v>0</v>
      </c>
      <c r="C77" s="2">
        <v>0</v>
      </c>
      <c r="D77" s="2">
        <v>0</v>
      </c>
      <c r="E77" s="2">
        <v>0</v>
      </c>
      <c r="F77" s="2">
        <v>0</v>
      </c>
      <c r="G77" s="2">
        <v>0</v>
      </c>
      <c r="H77" s="2">
        <v>0</v>
      </c>
      <c r="I77" s="2">
        <v>0</v>
      </c>
      <c r="J77" s="2">
        <v>0</v>
      </c>
      <c r="K77" s="2">
        <v>0</v>
      </c>
      <c r="L77" s="2">
        <v>0</v>
      </c>
      <c r="M77" s="2">
        <v>0</v>
      </c>
      <c r="N77" s="2">
        <v>0</v>
      </c>
      <c r="O77" s="2">
        <v>0</v>
      </c>
      <c r="P77" s="2">
        <v>0</v>
      </c>
      <c r="Q77" s="2">
        <v>1</v>
      </c>
      <c r="R77" s="2">
        <v>0</v>
      </c>
      <c r="S77" s="2">
        <v>0</v>
      </c>
      <c r="T77" s="2">
        <v>0</v>
      </c>
      <c r="U77" s="2">
        <v>0</v>
      </c>
      <c r="V77" s="2">
        <v>0</v>
      </c>
      <c r="W77" s="2">
        <v>0</v>
      </c>
      <c r="X77" s="2">
        <v>0</v>
      </c>
    </row>
    <row r="78" spans="1:24" x14ac:dyDescent="0.25">
      <c r="A78" t="s">
        <v>215</v>
      </c>
      <c r="B78">
        <v>0</v>
      </c>
      <c r="C78">
        <v>0</v>
      </c>
      <c r="D78">
        <v>0</v>
      </c>
      <c r="E78">
        <v>0</v>
      </c>
      <c r="F78">
        <v>0</v>
      </c>
      <c r="G78">
        <v>0</v>
      </c>
      <c r="H78">
        <v>0</v>
      </c>
      <c r="I78">
        <v>0</v>
      </c>
      <c r="J78">
        <v>0</v>
      </c>
      <c r="K78">
        <v>0</v>
      </c>
      <c r="L78">
        <v>0</v>
      </c>
      <c r="M78">
        <v>0</v>
      </c>
      <c r="N78">
        <v>0</v>
      </c>
      <c r="O78">
        <v>0</v>
      </c>
      <c r="P78">
        <v>0</v>
      </c>
      <c r="Q78">
        <v>3</v>
      </c>
      <c r="R78">
        <v>0</v>
      </c>
      <c r="S78">
        <v>1</v>
      </c>
      <c r="T78">
        <v>0</v>
      </c>
      <c r="U78">
        <v>0</v>
      </c>
      <c r="V78">
        <v>0</v>
      </c>
      <c r="W78">
        <v>0</v>
      </c>
      <c r="X78">
        <v>0</v>
      </c>
    </row>
    <row r="79" spans="1:24" x14ac:dyDescent="0.25">
      <c r="A79" t="s">
        <v>206</v>
      </c>
      <c r="B79" s="2">
        <v>0</v>
      </c>
      <c r="C79" s="2">
        <v>0</v>
      </c>
      <c r="D79" s="2">
        <v>0</v>
      </c>
      <c r="E79" s="2">
        <v>0</v>
      </c>
      <c r="F79" s="2">
        <v>0</v>
      </c>
      <c r="G79" s="2">
        <v>0</v>
      </c>
      <c r="H79" s="2">
        <v>0</v>
      </c>
      <c r="I79" s="2">
        <v>0</v>
      </c>
      <c r="J79" s="2">
        <v>0</v>
      </c>
      <c r="K79" s="2">
        <v>0</v>
      </c>
      <c r="L79" s="2">
        <v>0</v>
      </c>
      <c r="M79" s="2">
        <v>0</v>
      </c>
      <c r="N79" s="2">
        <v>0</v>
      </c>
      <c r="O79" s="2">
        <v>0</v>
      </c>
      <c r="P79" s="2">
        <v>0</v>
      </c>
      <c r="Q79" s="2">
        <v>59</v>
      </c>
      <c r="R79" s="2">
        <v>0</v>
      </c>
      <c r="S79" s="2">
        <v>0</v>
      </c>
      <c r="T79" s="2">
        <v>0</v>
      </c>
      <c r="U79">
        <v>1</v>
      </c>
      <c r="V79" s="2">
        <v>0</v>
      </c>
      <c r="W79" s="2">
        <v>0</v>
      </c>
      <c r="X79" s="2">
        <v>0</v>
      </c>
    </row>
    <row r="80" spans="1:24" x14ac:dyDescent="0.25">
      <c r="A80" t="s">
        <v>86</v>
      </c>
      <c r="B80">
        <v>0</v>
      </c>
      <c r="C80">
        <v>0</v>
      </c>
      <c r="D80">
        <v>0</v>
      </c>
      <c r="E80">
        <v>0</v>
      </c>
      <c r="F80">
        <v>0</v>
      </c>
      <c r="G80">
        <v>0</v>
      </c>
      <c r="H80">
        <v>0</v>
      </c>
      <c r="I80">
        <v>0</v>
      </c>
      <c r="J80">
        <v>0</v>
      </c>
      <c r="K80">
        <v>0</v>
      </c>
      <c r="L80">
        <v>0</v>
      </c>
      <c r="M80">
        <v>1</v>
      </c>
      <c r="N80">
        <v>0</v>
      </c>
      <c r="O80">
        <v>0</v>
      </c>
      <c r="P80">
        <v>25</v>
      </c>
      <c r="Q80">
        <v>0</v>
      </c>
      <c r="R80">
        <v>0</v>
      </c>
      <c r="S80">
        <v>0</v>
      </c>
      <c r="T80">
        <v>0</v>
      </c>
      <c r="U80">
        <v>0</v>
      </c>
      <c r="V80">
        <v>0</v>
      </c>
      <c r="W80">
        <v>0</v>
      </c>
      <c r="X80">
        <v>0</v>
      </c>
    </row>
    <row r="81" spans="1:24" x14ac:dyDescent="0.25">
      <c r="A81" t="s">
        <v>220</v>
      </c>
      <c r="B81" s="2">
        <v>0</v>
      </c>
      <c r="C81" s="2">
        <v>0</v>
      </c>
      <c r="D81" s="2">
        <v>0</v>
      </c>
      <c r="E81" s="2">
        <v>0</v>
      </c>
      <c r="F81" s="2">
        <v>0</v>
      </c>
      <c r="G81" s="2">
        <v>0</v>
      </c>
      <c r="H81" s="2">
        <v>0</v>
      </c>
      <c r="I81" s="2">
        <v>0</v>
      </c>
      <c r="J81" s="2">
        <v>0</v>
      </c>
      <c r="K81" s="2">
        <v>0</v>
      </c>
      <c r="L81" s="2">
        <v>0</v>
      </c>
      <c r="M81" s="2">
        <v>0</v>
      </c>
      <c r="N81" s="2">
        <v>0</v>
      </c>
      <c r="O81" s="2">
        <v>0</v>
      </c>
      <c r="P81" s="2">
        <v>0</v>
      </c>
      <c r="Q81" s="2">
        <v>4</v>
      </c>
      <c r="R81" s="2">
        <v>0</v>
      </c>
      <c r="S81" s="2">
        <v>0</v>
      </c>
      <c r="T81" s="2">
        <v>0</v>
      </c>
      <c r="U81" s="2">
        <v>0</v>
      </c>
      <c r="V81">
        <v>1</v>
      </c>
      <c r="W81" s="2">
        <v>0</v>
      </c>
      <c r="X81" s="2">
        <v>0</v>
      </c>
    </row>
    <row r="82" spans="1:24" x14ac:dyDescent="0.25">
      <c r="A82" t="s">
        <v>187</v>
      </c>
      <c r="B82" s="2">
        <v>0</v>
      </c>
      <c r="C82" s="2">
        <v>0</v>
      </c>
      <c r="D82" s="2">
        <v>0</v>
      </c>
      <c r="E82" s="2">
        <v>0</v>
      </c>
      <c r="F82" s="2">
        <v>0</v>
      </c>
      <c r="G82" s="2">
        <v>0</v>
      </c>
      <c r="H82" s="2">
        <v>0</v>
      </c>
      <c r="I82" s="2">
        <v>0</v>
      </c>
      <c r="J82" s="2">
        <v>0</v>
      </c>
      <c r="K82" s="2">
        <v>0</v>
      </c>
      <c r="L82" s="2">
        <v>0</v>
      </c>
      <c r="M82" s="2">
        <v>0</v>
      </c>
      <c r="N82" s="2">
        <v>0</v>
      </c>
      <c r="O82" s="2">
        <v>0</v>
      </c>
      <c r="P82">
        <v>13</v>
      </c>
      <c r="Q82">
        <v>0</v>
      </c>
      <c r="R82" s="2">
        <v>0</v>
      </c>
      <c r="S82">
        <v>0</v>
      </c>
      <c r="T82">
        <v>0</v>
      </c>
      <c r="U82">
        <v>0</v>
      </c>
      <c r="V82">
        <v>0</v>
      </c>
      <c r="W82">
        <v>0</v>
      </c>
      <c r="X82">
        <v>0</v>
      </c>
    </row>
    <row r="83" spans="1:24" x14ac:dyDescent="0.25">
      <c r="A83" t="s">
        <v>87</v>
      </c>
      <c r="B83">
        <v>0</v>
      </c>
      <c r="C83">
        <v>0</v>
      </c>
      <c r="D83">
        <v>0</v>
      </c>
      <c r="E83">
        <v>0</v>
      </c>
      <c r="F83">
        <v>0</v>
      </c>
      <c r="G83">
        <v>0</v>
      </c>
      <c r="H83">
        <v>0</v>
      </c>
      <c r="I83">
        <v>0</v>
      </c>
      <c r="J83">
        <v>0</v>
      </c>
      <c r="K83">
        <v>0</v>
      </c>
      <c r="L83">
        <v>0</v>
      </c>
      <c r="M83">
        <v>24</v>
      </c>
      <c r="N83">
        <v>14</v>
      </c>
      <c r="O83">
        <v>12</v>
      </c>
      <c r="P83">
        <v>3</v>
      </c>
      <c r="Q83">
        <v>8</v>
      </c>
      <c r="R83">
        <v>3</v>
      </c>
      <c r="S83">
        <v>4</v>
      </c>
      <c r="T83">
        <v>9</v>
      </c>
      <c r="U83">
        <v>7</v>
      </c>
      <c r="V83">
        <v>9</v>
      </c>
      <c r="W83">
        <v>7</v>
      </c>
      <c r="X83" s="2">
        <v>0</v>
      </c>
    </row>
    <row r="84" spans="1:24" x14ac:dyDescent="0.25">
      <c r="A84" t="s">
        <v>170</v>
      </c>
      <c r="B84">
        <v>0</v>
      </c>
      <c r="C84">
        <v>0</v>
      </c>
      <c r="D84">
        <v>0</v>
      </c>
      <c r="E84">
        <v>0</v>
      </c>
      <c r="F84">
        <v>0</v>
      </c>
      <c r="G84">
        <v>0</v>
      </c>
      <c r="H84">
        <v>0</v>
      </c>
      <c r="I84">
        <v>0</v>
      </c>
      <c r="J84">
        <v>0</v>
      </c>
      <c r="K84">
        <v>0</v>
      </c>
      <c r="L84">
        <v>0</v>
      </c>
      <c r="M84">
        <v>0</v>
      </c>
      <c r="N84">
        <v>0</v>
      </c>
      <c r="O84">
        <v>0</v>
      </c>
      <c r="P84">
        <v>46</v>
      </c>
      <c r="Q84">
        <v>7</v>
      </c>
      <c r="R84">
        <v>0</v>
      </c>
      <c r="S84">
        <v>0</v>
      </c>
      <c r="T84">
        <v>0</v>
      </c>
      <c r="U84">
        <v>0</v>
      </c>
      <c r="V84">
        <v>0</v>
      </c>
      <c r="W84">
        <v>0</v>
      </c>
      <c r="X84">
        <v>0</v>
      </c>
    </row>
    <row r="85" spans="1:24" x14ac:dyDescent="0.25">
      <c r="A85" t="s">
        <v>88</v>
      </c>
      <c r="B85">
        <v>0</v>
      </c>
      <c r="C85">
        <v>0</v>
      </c>
      <c r="D85">
        <v>0</v>
      </c>
      <c r="E85">
        <v>0</v>
      </c>
      <c r="F85">
        <v>0</v>
      </c>
      <c r="G85">
        <v>0</v>
      </c>
      <c r="H85">
        <v>0</v>
      </c>
      <c r="I85">
        <v>0</v>
      </c>
      <c r="J85">
        <v>0</v>
      </c>
      <c r="K85">
        <v>0</v>
      </c>
      <c r="L85">
        <v>0</v>
      </c>
      <c r="M85">
        <v>0</v>
      </c>
      <c r="N85">
        <v>19</v>
      </c>
      <c r="O85">
        <v>5</v>
      </c>
      <c r="P85">
        <v>23</v>
      </c>
      <c r="Q85">
        <v>118</v>
      </c>
      <c r="R85">
        <v>15</v>
      </c>
      <c r="S85">
        <v>1</v>
      </c>
      <c r="T85">
        <v>4</v>
      </c>
      <c r="U85">
        <v>14</v>
      </c>
      <c r="V85">
        <v>11</v>
      </c>
      <c r="W85">
        <v>16</v>
      </c>
      <c r="X85">
        <v>20</v>
      </c>
    </row>
    <row r="86" spans="1:24" x14ac:dyDescent="0.25">
      <c r="A86" t="s">
        <v>89</v>
      </c>
      <c r="B86">
        <v>0</v>
      </c>
      <c r="C86">
        <v>0</v>
      </c>
      <c r="D86">
        <v>0</v>
      </c>
      <c r="E86">
        <v>0</v>
      </c>
      <c r="F86">
        <v>0</v>
      </c>
      <c r="G86">
        <v>0</v>
      </c>
      <c r="H86">
        <v>0</v>
      </c>
      <c r="I86">
        <v>0</v>
      </c>
      <c r="J86">
        <v>0</v>
      </c>
      <c r="K86">
        <v>0</v>
      </c>
      <c r="L86">
        <v>0</v>
      </c>
      <c r="M86">
        <v>0</v>
      </c>
      <c r="N86">
        <v>6</v>
      </c>
      <c r="O86">
        <v>36</v>
      </c>
      <c r="P86">
        <v>87</v>
      </c>
      <c r="Q86">
        <v>6</v>
      </c>
      <c r="R86">
        <v>2</v>
      </c>
      <c r="S86">
        <v>0</v>
      </c>
      <c r="T86">
        <v>0</v>
      </c>
      <c r="U86">
        <v>0</v>
      </c>
      <c r="V86">
        <v>0</v>
      </c>
      <c r="X86">
        <v>0</v>
      </c>
    </row>
    <row r="87" spans="1:24" x14ac:dyDescent="0.25">
      <c r="A87" t="s">
        <v>90</v>
      </c>
      <c r="B87">
        <v>0</v>
      </c>
      <c r="C87">
        <v>0</v>
      </c>
      <c r="D87">
        <v>0</v>
      </c>
      <c r="E87">
        <v>0</v>
      </c>
      <c r="F87">
        <v>0</v>
      </c>
      <c r="G87">
        <v>0</v>
      </c>
      <c r="H87">
        <v>0</v>
      </c>
      <c r="I87">
        <v>0</v>
      </c>
      <c r="J87">
        <v>0</v>
      </c>
      <c r="K87">
        <v>0</v>
      </c>
      <c r="L87">
        <v>207</v>
      </c>
      <c r="M87">
        <v>243</v>
      </c>
      <c r="N87">
        <v>136</v>
      </c>
      <c r="O87">
        <v>68</v>
      </c>
      <c r="P87">
        <v>67</v>
      </c>
      <c r="Q87">
        <v>220</v>
      </c>
      <c r="R87">
        <v>21</v>
      </c>
      <c r="S87">
        <v>27</v>
      </c>
      <c r="T87">
        <v>18</v>
      </c>
      <c r="U87">
        <v>31</v>
      </c>
      <c r="V87">
        <v>28</v>
      </c>
      <c r="W87">
        <v>18</v>
      </c>
      <c r="X87">
        <v>19</v>
      </c>
    </row>
    <row r="88" spans="1:24" x14ac:dyDescent="0.25">
      <c r="A88" t="s">
        <v>91</v>
      </c>
      <c r="B88">
        <v>0</v>
      </c>
      <c r="C88">
        <v>0</v>
      </c>
      <c r="D88">
        <v>0</v>
      </c>
      <c r="E88">
        <v>0</v>
      </c>
      <c r="F88">
        <v>0</v>
      </c>
      <c r="G88">
        <v>0</v>
      </c>
      <c r="H88">
        <v>0</v>
      </c>
      <c r="I88">
        <v>0</v>
      </c>
      <c r="J88">
        <v>0</v>
      </c>
      <c r="K88">
        <v>0</v>
      </c>
      <c r="L88">
        <v>710</v>
      </c>
      <c r="M88">
        <v>549</v>
      </c>
      <c r="N88">
        <v>626</v>
      </c>
      <c r="O88">
        <v>681</v>
      </c>
      <c r="P88">
        <v>972</v>
      </c>
      <c r="Q88">
        <v>1284</v>
      </c>
      <c r="R88">
        <v>115</v>
      </c>
      <c r="S88">
        <v>117</v>
      </c>
      <c r="T88">
        <v>120</v>
      </c>
      <c r="U88">
        <v>123</v>
      </c>
      <c r="V88">
        <v>134</v>
      </c>
      <c r="W88">
        <v>128</v>
      </c>
      <c r="X88">
        <v>146</v>
      </c>
    </row>
    <row r="89" spans="1:24" x14ac:dyDescent="0.25">
      <c r="A89" t="s">
        <v>92</v>
      </c>
      <c r="B89">
        <v>0</v>
      </c>
      <c r="C89">
        <v>0</v>
      </c>
      <c r="D89">
        <v>0</v>
      </c>
      <c r="E89">
        <v>0</v>
      </c>
      <c r="F89">
        <v>0</v>
      </c>
      <c r="G89">
        <v>0</v>
      </c>
      <c r="H89">
        <v>0</v>
      </c>
      <c r="I89">
        <v>0</v>
      </c>
      <c r="J89">
        <v>0</v>
      </c>
      <c r="K89">
        <v>0</v>
      </c>
      <c r="L89">
        <v>524</v>
      </c>
      <c r="M89">
        <v>1658</v>
      </c>
      <c r="N89">
        <v>1645</v>
      </c>
      <c r="O89">
        <v>1971</v>
      </c>
      <c r="P89">
        <v>1980</v>
      </c>
      <c r="Q89">
        <v>2558</v>
      </c>
      <c r="R89">
        <v>211</v>
      </c>
      <c r="S89">
        <v>245</v>
      </c>
      <c r="T89">
        <v>283</v>
      </c>
      <c r="U89">
        <v>208</v>
      </c>
      <c r="V89">
        <v>237</v>
      </c>
      <c r="W89">
        <v>223</v>
      </c>
      <c r="X89">
        <v>224</v>
      </c>
    </row>
    <row r="90" spans="1:24" x14ac:dyDescent="0.25">
      <c r="A90" t="s">
        <v>162</v>
      </c>
      <c r="B90">
        <v>0</v>
      </c>
      <c r="C90">
        <v>0</v>
      </c>
      <c r="D90">
        <v>0</v>
      </c>
      <c r="E90">
        <v>0</v>
      </c>
      <c r="F90">
        <v>0</v>
      </c>
      <c r="G90">
        <v>0</v>
      </c>
      <c r="H90">
        <v>0</v>
      </c>
      <c r="I90">
        <v>0</v>
      </c>
      <c r="J90">
        <v>0</v>
      </c>
      <c r="K90">
        <v>0</v>
      </c>
      <c r="L90">
        <v>0</v>
      </c>
      <c r="M90">
        <v>0</v>
      </c>
      <c r="N90">
        <v>0</v>
      </c>
      <c r="O90">
        <v>482</v>
      </c>
      <c r="P90">
        <v>937</v>
      </c>
      <c r="Q90">
        <v>1358</v>
      </c>
      <c r="R90">
        <v>150</v>
      </c>
      <c r="S90">
        <v>118</v>
      </c>
      <c r="T90">
        <v>155</v>
      </c>
      <c r="U90">
        <v>164</v>
      </c>
      <c r="V90">
        <v>213</v>
      </c>
      <c r="W90">
        <v>187</v>
      </c>
      <c r="X90">
        <v>160</v>
      </c>
    </row>
    <row r="91" spans="1:24" x14ac:dyDescent="0.25">
      <c r="A91" t="s">
        <v>161</v>
      </c>
      <c r="B91">
        <v>0</v>
      </c>
      <c r="C91">
        <v>0</v>
      </c>
      <c r="D91">
        <v>0</v>
      </c>
      <c r="E91">
        <v>0</v>
      </c>
      <c r="F91">
        <v>0</v>
      </c>
      <c r="G91">
        <v>0</v>
      </c>
      <c r="H91">
        <v>0</v>
      </c>
      <c r="I91">
        <v>0</v>
      </c>
      <c r="J91">
        <v>0</v>
      </c>
      <c r="K91">
        <v>0</v>
      </c>
      <c r="L91">
        <v>0</v>
      </c>
      <c r="M91">
        <v>0</v>
      </c>
      <c r="N91">
        <v>0</v>
      </c>
      <c r="O91">
        <v>1098</v>
      </c>
      <c r="P91">
        <v>1643</v>
      </c>
      <c r="Q91">
        <v>2243</v>
      </c>
      <c r="R91">
        <v>342</v>
      </c>
      <c r="S91">
        <v>267</v>
      </c>
      <c r="T91">
        <v>350</v>
      </c>
      <c r="U91">
        <v>304</v>
      </c>
      <c r="V91">
        <v>347</v>
      </c>
      <c r="W91">
        <v>350</v>
      </c>
      <c r="X91">
        <v>387</v>
      </c>
    </row>
    <row r="92" spans="1:24" x14ac:dyDescent="0.25">
      <c r="A92" t="s">
        <v>93</v>
      </c>
      <c r="B92">
        <v>0</v>
      </c>
      <c r="C92">
        <v>0</v>
      </c>
      <c r="D92">
        <v>0</v>
      </c>
      <c r="E92">
        <v>0</v>
      </c>
      <c r="F92">
        <v>0</v>
      </c>
      <c r="G92">
        <v>0</v>
      </c>
      <c r="H92">
        <v>0</v>
      </c>
      <c r="I92">
        <v>0</v>
      </c>
      <c r="J92">
        <v>0</v>
      </c>
      <c r="K92">
        <v>0</v>
      </c>
      <c r="L92">
        <v>0</v>
      </c>
      <c r="M92">
        <v>0</v>
      </c>
      <c r="N92">
        <v>2459</v>
      </c>
      <c r="O92">
        <v>4047</v>
      </c>
      <c r="P92">
        <v>4168</v>
      </c>
      <c r="Q92">
        <v>5563</v>
      </c>
      <c r="R92">
        <v>608</v>
      </c>
      <c r="S92">
        <v>548</v>
      </c>
      <c r="T92">
        <v>665</v>
      </c>
      <c r="U92">
        <v>719</v>
      </c>
      <c r="V92">
        <v>762</v>
      </c>
      <c r="W92">
        <v>789</v>
      </c>
      <c r="X92">
        <v>817</v>
      </c>
    </row>
    <row r="93" spans="1:24" x14ac:dyDescent="0.25">
      <c r="A93" s="12" t="s">
        <v>94</v>
      </c>
      <c r="B93" s="13">
        <f>SUM(B2:B92) + (B94 + B95)</f>
        <v>11490</v>
      </c>
      <c r="C93" s="13">
        <f>SUM(C2:C92) + (C94 + C95)</f>
        <v>17722</v>
      </c>
      <c r="D93" s="13">
        <f>SUM(D2:D92) + (D94 + D95)</f>
        <v>20265</v>
      </c>
      <c r="E93" s="13">
        <f>SUM(E2:E92) + (E94 + E95)</f>
        <v>25997</v>
      </c>
      <c r="F93" s="13">
        <f>SUM(F2:F92) + (F94 + F95)</f>
        <v>32871</v>
      </c>
      <c r="G93" s="13">
        <f>SUM(G2:G92) + (G94 + G95)</f>
        <v>44083</v>
      </c>
      <c r="H93" s="13">
        <f>SUM(H2:H92) + (H94 + H95)</f>
        <v>64677</v>
      </c>
      <c r="I93" s="13">
        <f>SUM(I2:I92) + (I94 + I95)</f>
        <v>81664</v>
      </c>
      <c r="J93" s="13">
        <f>SUM(J2:J92) + (J94 + J95)</f>
        <v>112621</v>
      </c>
      <c r="K93" s="13">
        <f>SUM(K2:K92) + (K94 + K95)</f>
        <v>161790</v>
      </c>
      <c r="L93" s="13">
        <f>SUM(L2:L92) + (L94 + L95)</f>
        <v>190146</v>
      </c>
      <c r="M93" s="13">
        <f t="shared" ref="M93:X93" si="0">SUM(M2:M92)</f>
        <v>199579</v>
      </c>
      <c r="N93" s="13">
        <f t="shared" si="0"/>
        <v>223729</v>
      </c>
      <c r="O93" s="13">
        <f t="shared" si="0"/>
        <v>263386</v>
      </c>
      <c r="P93" s="13">
        <f>SUM(P2:P92)</f>
        <v>308517</v>
      </c>
      <c r="Q93" s="13">
        <f t="shared" si="0"/>
        <v>360722</v>
      </c>
      <c r="R93" s="13">
        <f t="shared" si="0"/>
        <v>34863</v>
      </c>
      <c r="S93" s="13">
        <f t="shared" si="0"/>
        <v>31205</v>
      </c>
      <c r="T93" s="13">
        <f t="shared" si="0"/>
        <v>35189</v>
      </c>
      <c r="U93" s="13">
        <f t="shared" si="0"/>
        <v>34243</v>
      </c>
      <c r="V93" s="13">
        <f t="shared" si="0"/>
        <v>35920</v>
      </c>
      <c r="W93" s="13">
        <f t="shared" si="0"/>
        <v>35244</v>
      </c>
      <c r="X93" s="13">
        <f t="shared" si="0"/>
        <v>36796</v>
      </c>
    </row>
    <row r="94" spans="1:24" hidden="1" x14ac:dyDescent="0.25">
      <c r="A94" t="s">
        <v>96</v>
      </c>
      <c r="B94" s="2">
        <v>72</v>
      </c>
      <c r="C94" s="2">
        <v>2</v>
      </c>
      <c r="D94" s="2">
        <v>84</v>
      </c>
      <c r="E94" s="7">
        <v>295</v>
      </c>
      <c r="F94">
        <v>0</v>
      </c>
      <c r="G94" s="7">
        <v>3</v>
      </c>
      <c r="H94" s="7">
        <v>0</v>
      </c>
      <c r="I94" s="7">
        <v>0</v>
      </c>
      <c r="J94">
        <v>4</v>
      </c>
      <c r="K94">
        <v>28</v>
      </c>
      <c r="L94" s="7">
        <v>0</v>
      </c>
    </row>
    <row r="95" spans="1:24" hidden="1" x14ac:dyDescent="0.25">
      <c r="A95" t="s">
        <v>95</v>
      </c>
      <c r="B95" s="2">
        <v>0</v>
      </c>
      <c r="C95" s="2">
        <v>0</v>
      </c>
      <c r="D95" s="2">
        <v>0</v>
      </c>
      <c r="E95" s="7">
        <v>1</v>
      </c>
      <c r="F95">
        <v>10</v>
      </c>
      <c r="G95" s="7">
        <v>5</v>
      </c>
      <c r="H95" s="7">
        <v>6</v>
      </c>
      <c r="I95" s="7">
        <v>21</v>
      </c>
      <c r="J95">
        <v>22</v>
      </c>
      <c r="K95">
        <v>132</v>
      </c>
      <c r="L95">
        <v>6</v>
      </c>
    </row>
    <row r="96" spans="1:24" x14ac:dyDescent="0.25">
      <c r="B96" s="2"/>
      <c r="C96" s="2"/>
      <c r="D96" s="2"/>
      <c r="E96" s="2"/>
      <c r="F96" s="2"/>
      <c r="G96" s="7"/>
      <c r="H96" s="8"/>
      <c r="I96" s="8"/>
      <c r="J96" s="2"/>
    </row>
    <row r="97" spans="2:10" x14ac:dyDescent="0.25">
      <c r="B97" s="2"/>
      <c r="C97" s="2"/>
      <c r="D97" s="2"/>
      <c r="E97" s="2"/>
      <c r="F97" s="2"/>
      <c r="G97" s="7"/>
      <c r="H97" s="8"/>
      <c r="I97" s="8"/>
      <c r="J97" s="2"/>
    </row>
    <row r="98" spans="2:10" x14ac:dyDescent="0.25">
      <c r="B98" s="2"/>
      <c r="C98" s="2"/>
      <c r="D98" s="2"/>
      <c r="E98" s="2"/>
      <c r="F98" s="2"/>
      <c r="G98" s="7"/>
      <c r="H98" s="8"/>
      <c r="I98" s="8"/>
      <c r="J98" s="2"/>
    </row>
    <row r="99" spans="2:10" x14ac:dyDescent="0.25">
      <c r="B99" s="2"/>
      <c r="C99" s="2"/>
      <c r="D99" s="2"/>
      <c r="E99" s="2"/>
      <c r="F99" s="2"/>
      <c r="G99" s="7"/>
      <c r="H99" s="8"/>
      <c r="I99" s="8"/>
      <c r="J99" s="2"/>
    </row>
    <row r="100" spans="2:10" x14ac:dyDescent="0.25">
      <c r="J100" s="2"/>
    </row>
    <row r="101" spans="2:10" x14ac:dyDescent="0.25">
      <c r="J101" s="2"/>
    </row>
  </sheetData>
  <phoneticPr fontId="3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97"/>
  <sheetViews>
    <sheetView workbookViewId="0">
      <pane xSplit="1" topLeftCell="B1" activePane="topRight" state="frozen"/>
      <selection pane="topRight"/>
    </sheetView>
  </sheetViews>
  <sheetFormatPr defaultRowHeight="15" x14ac:dyDescent="0.25"/>
  <cols>
    <col min="1" max="1" width="52.140625" customWidth="1"/>
    <col min="2" max="5" width="9.140625" customWidth="1"/>
  </cols>
  <sheetData>
    <row r="1" spans="1:9" ht="94.5" x14ac:dyDescent="0.5">
      <c r="A1" s="9" t="s">
        <v>112</v>
      </c>
      <c r="B1" s="10" t="s">
        <v>113</v>
      </c>
      <c r="C1" s="10" t="s">
        <v>114</v>
      </c>
      <c r="D1" s="10" t="s">
        <v>115</v>
      </c>
      <c r="E1" s="10" t="s">
        <v>116</v>
      </c>
      <c r="F1" s="10" t="s">
        <v>117</v>
      </c>
      <c r="G1" s="146" t="s">
        <v>118</v>
      </c>
      <c r="H1" s="146"/>
      <c r="I1" s="146"/>
    </row>
    <row r="2" spans="1:9" x14ac:dyDescent="0.25">
      <c r="A2" t="s">
        <v>14</v>
      </c>
      <c r="B2">
        <v>3</v>
      </c>
      <c r="C2">
        <v>25</v>
      </c>
      <c r="D2">
        <v>13</v>
      </c>
      <c r="E2">
        <v>1</v>
      </c>
      <c r="F2">
        <v>0</v>
      </c>
    </row>
    <row r="3" spans="1:9" x14ac:dyDescent="0.25">
      <c r="A3" t="s">
        <v>15</v>
      </c>
      <c r="B3">
        <v>1</v>
      </c>
      <c r="C3">
        <v>1</v>
      </c>
      <c r="D3">
        <v>5</v>
      </c>
      <c r="E3">
        <v>0</v>
      </c>
      <c r="F3">
        <v>0</v>
      </c>
    </row>
    <row r="4" spans="1:9" x14ac:dyDescent="0.25">
      <c r="A4" t="s">
        <v>16</v>
      </c>
      <c r="B4">
        <v>4</v>
      </c>
      <c r="C4">
        <v>45</v>
      </c>
      <c r="D4">
        <v>18</v>
      </c>
      <c r="E4">
        <v>11</v>
      </c>
      <c r="F4">
        <v>3</v>
      </c>
    </row>
    <row r="5" spans="1:9" x14ac:dyDescent="0.25">
      <c r="A5" t="s">
        <v>17</v>
      </c>
      <c r="B5">
        <v>0</v>
      </c>
      <c r="C5">
        <v>15</v>
      </c>
      <c r="D5">
        <v>24</v>
      </c>
      <c r="E5">
        <v>7</v>
      </c>
      <c r="F5">
        <v>5</v>
      </c>
    </row>
    <row r="6" spans="1:9" x14ac:dyDescent="0.25">
      <c r="A6" t="s">
        <v>18</v>
      </c>
      <c r="B6">
        <v>2</v>
      </c>
      <c r="C6">
        <v>29</v>
      </c>
      <c r="D6">
        <v>16</v>
      </c>
      <c r="E6">
        <v>2</v>
      </c>
      <c r="F6">
        <v>7</v>
      </c>
    </row>
    <row r="7" spans="1:9" x14ac:dyDescent="0.25">
      <c r="A7" t="s">
        <v>19</v>
      </c>
      <c r="B7">
        <v>0</v>
      </c>
      <c r="C7">
        <v>15</v>
      </c>
      <c r="D7">
        <v>8</v>
      </c>
      <c r="E7">
        <v>3</v>
      </c>
      <c r="F7">
        <v>4</v>
      </c>
    </row>
    <row r="8" spans="1:9" x14ac:dyDescent="0.25">
      <c r="A8" t="s">
        <v>20</v>
      </c>
      <c r="B8">
        <v>1</v>
      </c>
      <c r="C8">
        <v>2</v>
      </c>
      <c r="D8">
        <v>1</v>
      </c>
      <c r="E8">
        <v>0</v>
      </c>
      <c r="F8">
        <v>0</v>
      </c>
    </row>
    <row r="9" spans="1:9" x14ac:dyDescent="0.25">
      <c r="A9" t="s">
        <v>21</v>
      </c>
      <c r="B9">
        <v>7</v>
      </c>
      <c r="C9">
        <v>28</v>
      </c>
      <c r="D9">
        <v>25</v>
      </c>
      <c r="E9">
        <v>3</v>
      </c>
      <c r="F9">
        <v>1</v>
      </c>
    </row>
    <row r="10" spans="1:9" x14ac:dyDescent="0.25">
      <c r="A10" t="s">
        <v>22</v>
      </c>
      <c r="B10">
        <v>0</v>
      </c>
      <c r="C10">
        <v>43</v>
      </c>
      <c r="D10">
        <v>49</v>
      </c>
      <c r="E10">
        <v>15</v>
      </c>
      <c r="F10">
        <v>6</v>
      </c>
    </row>
    <row r="11" spans="1:9" x14ac:dyDescent="0.25">
      <c r="A11" t="s">
        <v>23</v>
      </c>
      <c r="B11">
        <v>0</v>
      </c>
      <c r="C11">
        <v>11</v>
      </c>
      <c r="D11">
        <v>13</v>
      </c>
      <c r="E11">
        <v>5</v>
      </c>
      <c r="F11">
        <v>4</v>
      </c>
    </row>
    <row r="12" spans="1:9" x14ac:dyDescent="0.25">
      <c r="A12" t="s">
        <v>24</v>
      </c>
      <c r="B12">
        <v>6</v>
      </c>
      <c r="C12">
        <v>35</v>
      </c>
      <c r="D12">
        <v>22</v>
      </c>
      <c r="E12">
        <v>3</v>
      </c>
      <c r="F12">
        <v>5</v>
      </c>
    </row>
    <row r="13" spans="1:9" x14ac:dyDescent="0.25">
      <c r="A13" t="s">
        <v>25</v>
      </c>
      <c r="B13">
        <v>0</v>
      </c>
      <c r="C13">
        <v>48</v>
      </c>
      <c r="D13">
        <v>29</v>
      </c>
      <c r="E13">
        <v>0</v>
      </c>
      <c r="F13">
        <v>0</v>
      </c>
    </row>
    <row r="14" spans="1:9" x14ac:dyDescent="0.25">
      <c r="A14" t="s">
        <v>26</v>
      </c>
      <c r="B14">
        <v>1</v>
      </c>
      <c r="C14">
        <v>3</v>
      </c>
      <c r="D14">
        <v>7</v>
      </c>
      <c r="E14">
        <v>0</v>
      </c>
      <c r="F14">
        <v>0</v>
      </c>
    </row>
    <row r="15" spans="1:9" x14ac:dyDescent="0.25">
      <c r="A15" t="s">
        <v>27</v>
      </c>
      <c r="B15">
        <v>21</v>
      </c>
      <c r="C15">
        <v>87</v>
      </c>
      <c r="D15">
        <v>75</v>
      </c>
      <c r="E15">
        <v>9</v>
      </c>
      <c r="F15">
        <v>109</v>
      </c>
    </row>
    <row r="16" spans="1:9" x14ac:dyDescent="0.25">
      <c r="A16" t="s">
        <v>28</v>
      </c>
      <c r="B16">
        <v>1</v>
      </c>
      <c r="C16">
        <v>27</v>
      </c>
      <c r="D16">
        <v>26</v>
      </c>
      <c r="E16">
        <v>13</v>
      </c>
      <c r="F16">
        <v>21</v>
      </c>
    </row>
    <row r="17" spans="1:6" x14ac:dyDescent="0.25">
      <c r="A17" t="s">
        <v>29</v>
      </c>
      <c r="B17">
        <v>2</v>
      </c>
      <c r="C17">
        <v>5</v>
      </c>
      <c r="D17">
        <v>21</v>
      </c>
      <c r="E17">
        <v>0</v>
      </c>
      <c r="F17">
        <v>1</v>
      </c>
    </row>
    <row r="18" spans="1:6" x14ac:dyDescent="0.25">
      <c r="A18" t="s">
        <v>30</v>
      </c>
      <c r="B18">
        <v>2</v>
      </c>
      <c r="C18">
        <v>35</v>
      </c>
      <c r="D18">
        <v>24</v>
      </c>
      <c r="E18">
        <v>1</v>
      </c>
      <c r="F18">
        <v>3</v>
      </c>
    </row>
    <row r="19" spans="1:6" x14ac:dyDescent="0.25">
      <c r="A19" t="s">
        <v>31</v>
      </c>
      <c r="B19">
        <v>8</v>
      </c>
      <c r="C19">
        <v>42</v>
      </c>
      <c r="D19">
        <v>34</v>
      </c>
      <c r="E19">
        <v>27</v>
      </c>
      <c r="F19">
        <v>6</v>
      </c>
    </row>
    <row r="20" spans="1:6" x14ac:dyDescent="0.25">
      <c r="A20" t="s">
        <v>32</v>
      </c>
      <c r="B20">
        <v>2</v>
      </c>
      <c r="C20">
        <v>23</v>
      </c>
      <c r="D20">
        <v>44</v>
      </c>
      <c r="E20">
        <v>9</v>
      </c>
      <c r="F20">
        <v>1</v>
      </c>
    </row>
    <row r="21" spans="1:6" x14ac:dyDescent="0.25">
      <c r="A21" t="s">
        <v>33</v>
      </c>
      <c r="B21">
        <v>9</v>
      </c>
      <c r="C21">
        <v>57</v>
      </c>
      <c r="D21">
        <v>33</v>
      </c>
      <c r="E21">
        <v>17</v>
      </c>
      <c r="F21">
        <v>3</v>
      </c>
    </row>
    <row r="22" spans="1:6" x14ac:dyDescent="0.25">
      <c r="A22" t="s">
        <v>34</v>
      </c>
      <c r="B22">
        <v>0</v>
      </c>
      <c r="C22">
        <v>13</v>
      </c>
      <c r="D22">
        <v>7</v>
      </c>
      <c r="E22">
        <v>3</v>
      </c>
      <c r="F22">
        <v>1</v>
      </c>
    </row>
    <row r="23" spans="1:6" x14ac:dyDescent="0.25">
      <c r="A23" t="s">
        <v>35</v>
      </c>
      <c r="B23">
        <v>5</v>
      </c>
      <c r="C23">
        <v>57</v>
      </c>
      <c r="D23">
        <v>79</v>
      </c>
      <c r="E23">
        <v>4</v>
      </c>
      <c r="F23">
        <v>9</v>
      </c>
    </row>
    <row r="24" spans="1:6" x14ac:dyDescent="0.25">
      <c r="A24" t="s">
        <v>36</v>
      </c>
      <c r="B24">
        <v>2</v>
      </c>
      <c r="C24">
        <v>23</v>
      </c>
      <c r="D24">
        <v>25</v>
      </c>
      <c r="E24">
        <v>5</v>
      </c>
      <c r="F24">
        <v>0</v>
      </c>
    </row>
    <row r="25" spans="1:6" x14ac:dyDescent="0.25">
      <c r="A25" t="s">
        <v>37</v>
      </c>
      <c r="B25">
        <v>0</v>
      </c>
      <c r="C25">
        <v>8</v>
      </c>
      <c r="D25">
        <v>1</v>
      </c>
      <c r="E25">
        <v>0</v>
      </c>
      <c r="F25">
        <v>0</v>
      </c>
    </row>
    <row r="26" spans="1:6" x14ac:dyDescent="0.25">
      <c r="A26" t="s">
        <v>38</v>
      </c>
      <c r="B26">
        <v>0</v>
      </c>
      <c r="C26">
        <v>4</v>
      </c>
      <c r="D26">
        <v>5</v>
      </c>
      <c r="E26">
        <v>0</v>
      </c>
      <c r="F26">
        <v>1</v>
      </c>
    </row>
    <row r="27" spans="1:6" x14ac:dyDescent="0.25">
      <c r="A27" t="s">
        <v>39</v>
      </c>
      <c r="B27">
        <v>1</v>
      </c>
      <c r="C27">
        <v>48</v>
      </c>
      <c r="D27">
        <v>60</v>
      </c>
      <c r="E27">
        <v>25</v>
      </c>
      <c r="F27">
        <v>7</v>
      </c>
    </row>
    <row r="28" spans="1:6" x14ac:dyDescent="0.25">
      <c r="A28" t="s">
        <v>40</v>
      </c>
      <c r="B28">
        <v>17</v>
      </c>
      <c r="C28">
        <v>20</v>
      </c>
      <c r="D28">
        <v>12</v>
      </c>
      <c r="E28">
        <v>3</v>
      </c>
      <c r="F28">
        <v>1</v>
      </c>
    </row>
    <row r="29" spans="1:6" x14ac:dyDescent="0.25">
      <c r="A29" t="s">
        <v>41</v>
      </c>
      <c r="B29">
        <v>7</v>
      </c>
      <c r="C29">
        <v>37</v>
      </c>
      <c r="D29">
        <v>26</v>
      </c>
      <c r="E29">
        <v>16</v>
      </c>
      <c r="F29">
        <v>2</v>
      </c>
    </row>
    <row r="30" spans="1:6" x14ac:dyDescent="0.25">
      <c r="A30" t="s">
        <v>42</v>
      </c>
      <c r="B30">
        <v>0</v>
      </c>
      <c r="C30">
        <v>32</v>
      </c>
      <c r="D30">
        <v>30</v>
      </c>
      <c r="E30">
        <v>0</v>
      </c>
      <c r="F30">
        <v>0</v>
      </c>
    </row>
    <row r="31" spans="1:6" x14ac:dyDescent="0.25">
      <c r="A31" t="s">
        <v>43</v>
      </c>
      <c r="B31">
        <v>4</v>
      </c>
      <c r="C31">
        <v>75</v>
      </c>
      <c r="D31">
        <v>71</v>
      </c>
      <c r="E31">
        <v>5</v>
      </c>
      <c r="F31">
        <v>18</v>
      </c>
    </row>
    <row r="32" spans="1:6" x14ac:dyDescent="0.25">
      <c r="A32" t="s">
        <v>44</v>
      </c>
      <c r="B32">
        <v>8</v>
      </c>
      <c r="C32">
        <v>65</v>
      </c>
      <c r="D32">
        <v>59</v>
      </c>
      <c r="E32">
        <v>39</v>
      </c>
      <c r="F32">
        <v>18</v>
      </c>
    </row>
    <row r="33" spans="1:6" x14ac:dyDescent="0.25">
      <c r="A33" t="s">
        <v>45</v>
      </c>
      <c r="B33">
        <v>5</v>
      </c>
      <c r="C33">
        <v>5</v>
      </c>
      <c r="D33">
        <v>37</v>
      </c>
      <c r="E33">
        <v>3</v>
      </c>
      <c r="F33">
        <v>0</v>
      </c>
    </row>
    <row r="34" spans="1:6" x14ac:dyDescent="0.25">
      <c r="A34" t="s">
        <v>46</v>
      </c>
      <c r="B34">
        <v>0</v>
      </c>
      <c r="C34">
        <v>20</v>
      </c>
      <c r="D34">
        <v>18</v>
      </c>
      <c r="E34">
        <v>22</v>
      </c>
      <c r="F34">
        <v>11</v>
      </c>
    </row>
    <row r="35" spans="1:6" x14ac:dyDescent="0.25">
      <c r="A35" t="s">
        <v>47</v>
      </c>
      <c r="B35">
        <v>0</v>
      </c>
      <c r="C35">
        <v>32</v>
      </c>
      <c r="D35">
        <v>9</v>
      </c>
      <c r="E35">
        <v>5</v>
      </c>
      <c r="F35">
        <v>4</v>
      </c>
    </row>
    <row r="36" spans="1:6" x14ac:dyDescent="0.25">
      <c r="A36" t="s">
        <v>48</v>
      </c>
      <c r="B36">
        <v>4</v>
      </c>
      <c r="C36">
        <v>61</v>
      </c>
      <c r="D36">
        <v>71</v>
      </c>
      <c r="E36">
        <v>7</v>
      </c>
      <c r="F36">
        <v>4</v>
      </c>
    </row>
    <row r="37" spans="1:6" x14ac:dyDescent="0.25">
      <c r="A37" t="s">
        <v>49</v>
      </c>
      <c r="B37">
        <v>1</v>
      </c>
      <c r="C37">
        <v>2</v>
      </c>
      <c r="D37">
        <v>0</v>
      </c>
      <c r="E37">
        <v>0</v>
      </c>
      <c r="F37">
        <v>0</v>
      </c>
    </row>
    <row r="38" spans="1:6" x14ac:dyDescent="0.25">
      <c r="A38" t="s">
        <v>50</v>
      </c>
      <c r="B38">
        <v>1</v>
      </c>
      <c r="C38">
        <v>22</v>
      </c>
      <c r="D38">
        <v>64</v>
      </c>
      <c r="E38">
        <v>35</v>
      </c>
      <c r="F38">
        <v>10</v>
      </c>
    </row>
    <row r="39" spans="1:6" x14ac:dyDescent="0.25">
      <c r="A39" t="s">
        <v>51</v>
      </c>
      <c r="B39">
        <v>9</v>
      </c>
      <c r="C39">
        <v>15</v>
      </c>
      <c r="D39">
        <v>2</v>
      </c>
      <c r="E39">
        <v>0</v>
      </c>
      <c r="F39">
        <v>0</v>
      </c>
    </row>
    <row r="40" spans="1:6" x14ac:dyDescent="0.25">
      <c r="A40" t="s">
        <v>52</v>
      </c>
      <c r="B40">
        <v>0</v>
      </c>
      <c r="C40">
        <v>4</v>
      </c>
      <c r="D40">
        <v>1</v>
      </c>
      <c r="E40">
        <v>0</v>
      </c>
      <c r="F40">
        <v>0</v>
      </c>
    </row>
    <row r="41" spans="1:6" x14ac:dyDescent="0.25">
      <c r="A41" t="s">
        <v>53</v>
      </c>
      <c r="B41">
        <v>0</v>
      </c>
      <c r="C41">
        <v>12</v>
      </c>
      <c r="D41">
        <v>4</v>
      </c>
      <c r="E41">
        <v>1</v>
      </c>
      <c r="F41">
        <v>0</v>
      </c>
    </row>
    <row r="42" spans="1:6" x14ac:dyDescent="0.25">
      <c r="A42" t="s">
        <v>54</v>
      </c>
      <c r="B42">
        <v>3</v>
      </c>
      <c r="C42">
        <v>27</v>
      </c>
      <c r="D42">
        <v>17</v>
      </c>
      <c r="E42">
        <v>2</v>
      </c>
      <c r="F42">
        <v>0</v>
      </c>
    </row>
    <row r="43" spans="1:6" x14ac:dyDescent="0.25">
      <c r="A43" t="s">
        <v>55</v>
      </c>
      <c r="B43">
        <v>0</v>
      </c>
      <c r="C43">
        <v>3</v>
      </c>
      <c r="D43">
        <v>2</v>
      </c>
      <c r="E43">
        <v>0</v>
      </c>
      <c r="F43">
        <v>0</v>
      </c>
    </row>
    <row r="44" spans="1:6" x14ac:dyDescent="0.25">
      <c r="A44" t="s">
        <v>56</v>
      </c>
      <c r="B44">
        <v>0</v>
      </c>
      <c r="C44">
        <v>35</v>
      </c>
      <c r="D44">
        <v>21</v>
      </c>
      <c r="E44">
        <v>11</v>
      </c>
      <c r="F44">
        <v>0</v>
      </c>
    </row>
    <row r="45" spans="1:6" x14ac:dyDescent="0.25">
      <c r="A45" t="s">
        <v>57</v>
      </c>
      <c r="B45">
        <v>0</v>
      </c>
      <c r="C45">
        <v>13</v>
      </c>
      <c r="D45">
        <v>14</v>
      </c>
      <c r="E45">
        <v>3</v>
      </c>
      <c r="F45">
        <v>1</v>
      </c>
    </row>
    <row r="46" spans="1:6" x14ac:dyDescent="0.25">
      <c r="A46" t="s">
        <v>58</v>
      </c>
      <c r="B46">
        <v>3</v>
      </c>
      <c r="C46">
        <v>5</v>
      </c>
      <c r="D46">
        <v>6</v>
      </c>
      <c r="E46">
        <v>0</v>
      </c>
      <c r="F46">
        <v>0</v>
      </c>
    </row>
    <row r="47" spans="1:6" x14ac:dyDescent="0.25">
      <c r="A47" t="s">
        <v>59</v>
      </c>
      <c r="B47">
        <v>0</v>
      </c>
      <c r="C47">
        <v>7</v>
      </c>
      <c r="D47">
        <v>31</v>
      </c>
      <c r="E47">
        <v>0</v>
      </c>
      <c r="F47">
        <v>2</v>
      </c>
    </row>
    <row r="48" spans="1:6" x14ac:dyDescent="0.25">
      <c r="A48" t="s">
        <v>60</v>
      </c>
      <c r="B48">
        <v>0</v>
      </c>
      <c r="C48">
        <v>30</v>
      </c>
      <c r="D48">
        <v>38</v>
      </c>
      <c r="E48">
        <v>11</v>
      </c>
      <c r="F48">
        <v>1</v>
      </c>
    </row>
    <row r="49" spans="1:6" x14ac:dyDescent="0.25">
      <c r="A49" t="s">
        <v>61</v>
      </c>
      <c r="B49">
        <v>3</v>
      </c>
      <c r="C49">
        <v>26</v>
      </c>
      <c r="D49">
        <v>10</v>
      </c>
      <c r="E49">
        <v>3</v>
      </c>
      <c r="F49">
        <v>0</v>
      </c>
    </row>
    <row r="50" spans="1:6" x14ac:dyDescent="0.25">
      <c r="A50" t="s">
        <v>62</v>
      </c>
      <c r="B50">
        <v>7</v>
      </c>
      <c r="C50">
        <v>18</v>
      </c>
      <c r="D50">
        <v>21</v>
      </c>
      <c r="E50">
        <v>4</v>
      </c>
      <c r="F50">
        <v>0</v>
      </c>
    </row>
    <row r="51" spans="1:6" x14ac:dyDescent="0.25">
      <c r="A51" t="s">
        <v>63</v>
      </c>
      <c r="B51">
        <v>26</v>
      </c>
      <c r="C51">
        <v>168</v>
      </c>
      <c r="D51">
        <v>155</v>
      </c>
      <c r="E51">
        <v>50</v>
      </c>
      <c r="F51">
        <v>18</v>
      </c>
    </row>
    <row r="52" spans="1:6" x14ac:dyDescent="0.25">
      <c r="A52" t="s">
        <v>64</v>
      </c>
      <c r="B52">
        <v>0</v>
      </c>
      <c r="C52">
        <v>7</v>
      </c>
      <c r="D52">
        <v>14</v>
      </c>
      <c r="E52">
        <v>1</v>
      </c>
      <c r="F52">
        <v>0</v>
      </c>
    </row>
    <row r="53" spans="1:6" x14ac:dyDescent="0.25">
      <c r="A53" t="s">
        <v>65</v>
      </c>
      <c r="B53">
        <v>0</v>
      </c>
      <c r="C53">
        <v>60</v>
      </c>
      <c r="D53">
        <v>88</v>
      </c>
      <c r="E53">
        <v>12</v>
      </c>
      <c r="F53">
        <v>11</v>
      </c>
    </row>
    <row r="54" spans="1:6" x14ac:dyDescent="0.25">
      <c r="A54" t="s">
        <v>66</v>
      </c>
      <c r="B54">
        <v>0</v>
      </c>
      <c r="C54">
        <v>2</v>
      </c>
      <c r="D54">
        <v>12</v>
      </c>
      <c r="E54">
        <v>2</v>
      </c>
      <c r="F54">
        <v>0</v>
      </c>
    </row>
    <row r="55" spans="1:6" x14ac:dyDescent="0.25">
      <c r="A55" t="s">
        <v>67</v>
      </c>
      <c r="B55">
        <v>0</v>
      </c>
      <c r="C55">
        <v>1</v>
      </c>
      <c r="D55">
        <v>1</v>
      </c>
      <c r="E55">
        <v>0</v>
      </c>
      <c r="F55">
        <v>0</v>
      </c>
    </row>
    <row r="56" spans="1:6" x14ac:dyDescent="0.25">
      <c r="A56" t="s">
        <v>68</v>
      </c>
      <c r="B56">
        <v>1</v>
      </c>
      <c r="C56">
        <v>23</v>
      </c>
      <c r="D56">
        <v>39</v>
      </c>
      <c r="E56">
        <v>7</v>
      </c>
      <c r="F56">
        <v>0</v>
      </c>
    </row>
    <row r="57" spans="1:6" x14ac:dyDescent="0.25">
      <c r="A57" t="s">
        <v>69</v>
      </c>
      <c r="B57">
        <v>8</v>
      </c>
      <c r="C57">
        <v>19</v>
      </c>
      <c r="D57">
        <v>18</v>
      </c>
      <c r="E57">
        <v>11</v>
      </c>
      <c r="F57">
        <v>1</v>
      </c>
    </row>
    <row r="58" spans="1:6" x14ac:dyDescent="0.25">
      <c r="A58" t="s">
        <v>70</v>
      </c>
      <c r="B58">
        <v>7</v>
      </c>
      <c r="C58">
        <v>64</v>
      </c>
      <c r="D58">
        <v>53</v>
      </c>
      <c r="E58">
        <v>10</v>
      </c>
      <c r="F58">
        <v>12</v>
      </c>
    </row>
    <row r="59" spans="1:6" x14ac:dyDescent="0.25">
      <c r="A59" t="s">
        <v>71</v>
      </c>
      <c r="B59">
        <v>0</v>
      </c>
      <c r="C59">
        <v>2</v>
      </c>
      <c r="D59">
        <v>0</v>
      </c>
      <c r="E59">
        <v>0</v>
      </c>
      <c r="F59">
        <v>0</v>
      </c>
    </row>
    <row r="60" spans="1:6" x14ac:dyDescent="0.25">
      <c r="A60" t="s">
        <v>72</v>
      </c>
      <c r="B60">
        <v>1</v>
      </c>
      <c r="C60">
        <v>17</v>
      </c>
      <c r="D60">
        <v>8</v>
      </c>
      <c r="E60">
        <v>1</v>
      </c>
      <c r="F60">
        <v>0</v>
      </c>
    </row>
    <row r="61" spans="1:6" x14ac:dyDescent="0.25">
      <c r="A61" t="s">
        <v>73</v>
      </c>
      <c r="B61">
        <v>6</v>
      </c>
      <c r="C61">
        <v>42</v>
      </c>
      <c r="D61">
        <v>91</v>
      </c>
      <c r="E61">
        <v>10</v>
      </c>
      <c r="F61">
        <v>4</v>
      </c>
    </row>
    <row r="62" spans="1:6" x14ac:dyDescent="0.25">
      <c r="A62" t="s">
        <v>74</v>
      </c>
      <c r="B62">
        <v>1</v>
      </c>
      <c r="C62">
        <v>29</v>
      </c>
      <c r="D62">
        <v>88</v>
      </c>
      <c r="E62">
        <v>5</v>
      </c>
      <c r="F62">
        <v>2</v>
      </c>
    </row>
    <row r="63" spans="1:6" x14ac:dyDescent="0.25">
      <c r="A63" t="s">
        <v>75</v>
      </c>
      <c r="B63">
        <v>0</v>
      </c>
      <c r="C63">
        <v>5</v>
      </c>
      <c r="D63">
        <v>3</v>
      </c>
      <c r="E63">
        <v>3</v>
      </c>
      <c r="F63">
        <v>1</v>
      </c>
    </row>
    <row r="64" spans="1:6" x14ac:dyDescent="0.25">
      <c r="A64" t="s">
        <v>76</v>
      </c>
      <c r="B64">
        <v>4</v>
      </c>
      <c r="C64">
        <v>48</v>
      </c>
      <c r="D64">
        <v>263</v>
      </c>
      <c r="E64">
        <v>42</v>
      </c>
      <c r="F64">
        <v>5</v>
      </c>
    </row>
    <row r="65" spans="1:6" x14ac:dyDescent="0.25">
      <c r="A65" t="s">
        <v>77</v>
      </c>
      <c r="B65">
        <v>7</v>
      </c>
      <c r="C65">
        <v>29</v>
      </c>
      <c r="D65">
        <v>12</v>
      </c>
      <c r="E65">
        <v>0</v>
      </c>
      <c r="F65">
        <v>5</v>
      </c>
    </row>
    <row r="66" spans="1:6" x14ac:dyDescent="0.25">
      <c r="A66" t="s">
        <v>78</v>
      </c>
      <c r="B66">
        <v>4</v>
      </c>
      <c r="C66">
        <v>13</v>
      </c>
      <c r="D66">
        <v>17</v>
      </c>
      <c r="E66">
        <v>7</v>
      </c>
      <c r="F66">
        <v>0</v>
      </c>
    </row>
    <row r="67" spans="1:6" x14ac:dyDescent="0.25">
      <c r="A67" t="s">
        <v>79</v>
      </c>
      <c r="B67">
        <v>0</v>
      </c>
      <c r="C67">
        <v>12</v>
      </c>
      <c r="D67">
        <v>2</v>
      </c>
      <c r="E67">
        <v>5</v>
      </c>
      <c r="F67">
        <v>0</v>
      </c>
    </row>
    <row r="68" spans="1:6" x14ac:dyDescent="0.25">
      <c r="A68" t="s">
        <v>80</v>
      </c>
      <c r="B68">
        <v>2</v>
      </c>
      <c r="C68">
        <v>13</v>
      </c>
      <c r="D68">
        <v>4</v>
      </c>
      <c r="E68">
        <v>0</v>
      </c>
      <c r="F68">
        <v>4</v>
      </c>
    </row>
    <row r="69" spans="1:6" x14ac:dyDescent="0.25">
      <c r="A69" t="s">
        <v>81</v>
      </c>
      <c r="B69">
        <v>4</v>
      </c>
      <c r="C69">
        <v>44</v>
      </c>
      <c r="D69">
        <v>70</v>
      </c>
      <c r="E69">
        <v>14</v>
      </c>
      <c r="F69">
        <v>3</v>
      </c>
    </row>
    <row r="70" spans="1:6" x14ac:dyDescent="0.25">
      <c r="A70" t="s">
        <v>90</v>
      </c>
      <c r="B70">
        <v>0</v>
      </c>
      <c r="C70" s="7">
        <v>0</v>
      </c>
      <c r="D70">
        <v>1</v>
      </c>
      <c r="E70">
        <v>0</v>
      </c>
      <c r="F70">
        <v>0</v>
      </c>
    </row>
    <row r="71" spans="1:6" x14ac:dyDescent="0.25">
      <c r="A71" t="s">
        <v>91</v>
      </c>
      <c r="B71">
        <v>0</v>
      </c>
      <c r="C71" s="7">
        <v>0</v>
      </c>
      <c r="D71">
        <v>8</v>
      </c>
      <c r="E71">
        <v>5</v>
      </c>
      <c r="F71">
        <v>0</v>
      </c>
    </row>
    <row r="72" spans="1:6" x14ac:dyDescent="0.25">
      <c r="A72" t="s">
        <v>92</v>
      </c>
      <c r="B72">
        <v>0</v>
      </c>
      <c r="C72" s="7">
        <v>0</v>
      </c>
      <c r="D72">
        <v>1</v>
      </c>
      <c r="E72">
        <v>0</v>
      </c>
      <c r="F72">
        <v>0</v>
      </c>
    </row>
    <row r="73" spans="1:6" x14ac:dyDescent="0.25">
      <c r="A73" t="s">
        <v>93</v>
      </c>
      <c r="B73">
        <v>0</v>
      </c>
      <c r="C73" s="7">
        <v>0</v>
      </c>
      <c r="D73">
        <v>0</v>
      </c>
      <c r="E73">
        <v>0</v>
      </c>
      <c r="F73">
        <v>31</v>
      </c>
    </row>
    <row r="74" spans="1:6" x14ac:dyDescent="0.25">
      <c r="A74" s="12" t="s">
        <v>94</v>
      </c>
      <c r="B74" s="17">
        <f>SUM(B2:B73)</f>
        <v>221</v>
      </c>
      <c r="C74" s="13">
        <f>SUM(C2:C73) + (C75 + C76)</f>
        <v>1914</v>
      </c>
      <c r="D74" s="17">
        <f>SUM(D2:D73)</f>
        <v>2176</v>
      </c>
      <c r="E74" s="17">
        <f>SUM(E2:E73)</f>
        <v>518</v>
      </c>
      <c r="F74" s="17">
        <f>SUM(F2:F73)</f>
        <v>366</v>
      </c>
    </row>
    <row r="75" spans="1:6" hidden="1" x14ac:dyDescent="0.25">
      <c r="A75" t="s">
        <v>96</v>
      </c>
      <c r="B75">
        <v>0</v>
      </c>
      <c r="C75" s="7">
        <v>1</v>
      </c>
      <c r="D75">
        <v>0</v>
      </c>
      <c r="E75">
        <v>0</v>
      </c>
    </row>
    <row r="76" spans="1:6" hidden="1" x14ac:dyDescent="0.25">
      <c r="A76" t="s">
        <v>95</v>
      </c>
      <c r="B76">
        <v>0</v>
      </c>
      <c r="C76">
        <v>20</v>
      </c>
      <c r="D76">
        <v>0</v>
      </c>
      <c r="E76">
        <v>0</v>
      </c>
    </row>
    <row r="97" spans="5:5" x14ac:dyDescent="0.25">
      <c r="E97" s="13"/>
    </row>
  </sheetData>
  <mergeCells count="1">
    <mergeCell ref="G1:I1"/>
  </mergeCells>
  <phoneticPr fontId="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M75"/>
  <sheetViews>
    <sheetView zoomScaleNormal="100" workbookViewId="0">
      <pane xSplit="1" topLeftCell="G1" activePane="topRight" state="frozen"/>
      <selection pane="topRight"/>
    </sheetView>
  </sheetViews>
  <sheetFormatPr defaultRowHeight="15" x14ac:dyDescent="0.25"/>
  <cols>
    <col min="1" max="1" width="52.140625" customWidth="1"/>
    <col min="2" max="2" width="9.140625" customWidth="1"/>
  </cols>
  <sheetData>
    <row r="1" spans="1:13" ht="94.5" x14ac:dyDescent="0.5">
      <c r="A1" s="9" t="s">
        <v>119</v>
      </c>
      <c r="B1" s="10" t="s">
        <v>120</v>
      </c>
      <c r="C1" s="10" t="s">
        <v>121</v>
      </c>
      <c r="D1" s="10" t="s">
        <v>182</v>
      </c>
      <c r="E1" s="10" t="s">
        <v>203</v>
      </c>
      <c r="F1" s="10" t="s">
        <v>225</v>
      </c>
      <c r="G1" s="10" t="s">
        <v>247</v>
      </c>
      <c r="H1" s="10" t="s">
        <v>250</v>
      </c>
      <c r="I1" s="10" t="s">
        <v>264</v>
      </c>
      <c r="J1" s="10" t="s">
        <v>271</v>
      </c>
      <c r="K1" s="10" t="s">
        <v>297</v>
      </c>
      <c r="L1" s="10" t="s">
        <v>302</v>
      </c>
      <c r="M1" s="10" t="s">
        <v>311</v>
      </c>
    </row>
    <row r="2" spans="1:13" x14ac:dyDescent="0.25">
      <c r="A2" t="s">
        <v>14</v>
      </c>
      <c r="B2">
        <v>476</v>
      </c>
      <c r="C2">
        <v>361</v>
      </c>
      <c r="D2">
        <v>400</v>
      </c>
      <c r="E2">
        <v>901</v>
      </c>
      <c r="F2">
        <v>1443</v>
      </c>
      <c r="G2">
        <v>160</v>
      </c>
      <c r="H2">
        <v>155</v>
      </c>
      <c r="I2">
        <v>161</v>
      </c>
      <c r="J2">
        <v>149</v>
      </c>
      <c r="K2">
        <v>145</v>
      </c>
      <c r="L2">
        <v>188</v>
      </c>
      <c r="M2">
        <v>162</v>
      </c>
    </row>
    <row r="3" spans="1:13" x14ac:dyDescent="0.25">
      <c r="A3" t="s">
        <v>15</v>
      </c>
      <c r="B3">
        <v>40</v>
      </c>
      <c r="C3">
        <v>35</v>
      </c>
      <c r="D3">
        <v>144</v>
      </c>
      <c r="E3">
        <v>544</v>
      </c>
      <c r="F3">
        <v>1099</v>
      </c>
      <c r="G3">
        <v>90</v>
      </c>
      <c r="H3">
        <v>103</v>
      </c>
      <c r="I3">
        <v>131</v>
      </c>
      <c r="J3">
        <v>107</v>
      </c>
      <c r="K3">
        <v>97</v>
      </c>
      <c r="L3">
        <v>134</v>
      </c>
      <c r="M3">
        <v>110</v>
      </c>
    </row>
    <row r="4" spans="1:13" x14ac:dyDescent="0.25">
      <c r="A4" t="s">
        <v>16</v>
      </c>
      <c r="B4">
        <v>750</v>
      </c>
      <c r="C4">
        <v>561</v>
      </c>
      <c r="D4">
        <v>903</v>
      </c>
      <c r="E4">
        <v>1619</v>
      </c>
      <c r="F4">
        <v>2008</v>
      </c>
      <c r="G4">
        <v>170</v>
      </c>
      <c r="H4">
        <v>165</v>
      </c>
      <c r="I4">
        <v>195</v>
      </c>
      <c r="J4">
        <v>251</v>
      </c>
      <c r="K4">
        <v>215</v>
      </c>
      <c r="L4">
        <v>207</v>
      </c>
      <c r="M4">
        <v>230</v>
      </c>
    </row>
    <row r="5" spans="1:13" x14ac:dyDescent="0.25">
      <c r="A5" t="s">
        <v>17</v>
      </c>
      <c r="B5">
        <v>564</v>
      </c>
      <c r="C5">
        <v>972</v>
      </c>
      <c r="D5">
        <v>2539</v>
      </c>
      <c r="E5">
        <v>3481</v>
      </c>
      <c r="F5">
        <v>4676</v>
      </c>
      <c r="G5">
        <v>519</v>
      </c>
      <c r="H5">
        <v>450</v>
      </c>
      <c r="I5">
        <v>575</v>
      </c>
      <c r="J5">
        <v>626</v>
      </c>
      <c r="K5">
        <v>631</v>
      </c>
      <c r="L5">
        <v>555</v>
      </c>
      <c r="M5">
        <v>493</v>
      </c>
    </row>
    <row r="6" spans="1:13" x14ac:dyDescent="0.25">
      <c r="A6" t="s">
        <v>18</v>
      </c>
      <c r="B6">
        <v>983</v>
      </c>
      <c r="C6">
        <v>1309</v>
      </c>
      <c r="D6">
        <v>2444</v>
      </c>
      <c r="E6">
        <v>3897</v>
      </c>
      <c r="F6">
        <v>4479</v>
      </c>
      <c r="G6">
        <v>370</v>
      </c>
      <c r="H6">
        <v>340</v>
      </c>
      <c r="I6">
        <v>356</v>
      </c>
      <c r="J6">
        <v>359</v>
      </c>
      <c r="K6">
        <v>369</v>
      </c>
      <c r="L6">
        <v>349</v>
      </c>
      <c r="M6">
        <v>357</v>
      </c>
    </row>
    <row r="7" spans="1:13" x14ac:dyDescent="0.25">
      <c r="A7" t="s">
        <v>19</v>
      </c>
      <c r="B7">
        <v>214</v>
      </c>
      <c r="C7">
        <v>176</v>
      </c>
      <c r="D7">
        <v>523</v>
      </c>
      <c r="E7">
        <v>1807</v>
      </c>
      <c r="F7">
        <v>2027</v>
      </c>
      <c r="G7">
        <v>157</v>
      </c>
      <c r="H7">
        <v>140</v>
      </c>
      <c r="I7">
        <v>128</v>
      </c>
      <c r="J7">
        <v>135</v>
      </c>
      <c r="K7">
        <v>113</v>
      </c>
      <c r="L7">
        <v>134</v>
      </c>
      <c r="M7">
        <v>120</v>
      </c>
    </row>
    <row r="8" spans="1:13" x14ac:dyDescent="0.25">
      <c r="A8" t="s">
        <v>20</v>
      </c>
      <c r="B8">
        <v>6</v>
      </c>
      <c r="C8">
        <v>50</v>
      </c>
      <c r="D8">
        <v>35</v>
      </c>
      <c r="E8">
        <v>55</v>
      </c>
      <c r="F8">
        <v>105</v>
      </c>
      <c r="G8">
        <v>7</v>
      </c>
      <c r="H8">
        <v>8</v>
      </c>
      <c r="I8">
        <v>13</v>
      </c>
      <c r="J8">
        <v>9</v>
      </c>
      <c r="K8">
        <v>8</v>
      </c>
      <c r="L8">
        <v>8</v>
      </c>
      <c r="M8">
        <v>9</v>
      </c>
    </row>
    <row r="9" spans="1:13" x14ac:dyDescent="0.25">
      <c r="A9" t="s">
        <v>21</v>
      </c>
      <c r="B9">
        <v>872</v>
      </c>
      <c r="C9">
        <v>505</v>
      </c>
      <c r="D9">
        <v>1834</v>
      </c>
      <c r="E9">
        <v>2958</v>
      </c>
      <c r="F9">
        <v>3779</v>
      </c>
      <c r="G9">
        <v>373</v>
      </c>
      <c r="H9">
        <v>341</v>
      </c>
      <c r="I9">
        <v>402</v>
      </c>
      <c r="J9">
        <v>418</v>
      </c>
      <c r="K9">
        <v>351</v>
      </c>
      <c r="L9">
        <v>395</v>
      </c>
      <c r="M9">
        <v>344</v>
      </c>
    </row>
    <row r="10" spans="1:13" x14ac:dyDescent="0.25">
      <c r="A10" t="s">
        <v>22</v>
      </c>
      <c r="B10">
        <v>1073</v>
      </c>
      <c r="C10">
        <v>1408</v>
      </c>
      <c r="D10">
        <v>2010</v>
      </c>
      <c r="E10">
        <v>3534</v>
      </c>
      <c r="F10">
        <v>5017</v>
      </c>
      <c r="G10">
        <v>484</v>
      </c>
      <c r="H10">
        <v>463</v>
      </c>
      <c r="I10">
        <v>543</v>
      </c>
      <c r="J10">
        <v>524</v>
      </c>
      <c r="K10">
        <v>461</v>
      </c>
      <c r="L10">
        <v>541</v>
      </c>
      <c r="M10">
        <v>497</v>
      </c>
    </row>
    <row r="11" spans="1:13" x14ac:dyDescent="0.25">
      <c r="A11" t="s">
        <v>23</v>
      </c>
      <c r="B11">
        <v>616</v>
      </c>
      <c r="C11">
        <v>728</v>
      </c>
      <c r="D11">
        <v>1318</v>
      </c>
      <c r="E11">
        <v>2384</v>
      </c>
      <c r="F11">
        <v>3170</v>
      </c>
      <c r="G11">
        <v>256</v>
      </c>
      <c r="H11">
        <v>251</v>
      </c>
      <c r="I11">
        <v>284</v>
      </c>
      <c r="J11">
        <v>264</v>
      </c>
      <c r="K11">
        <v>264</v>
      </c>
      <c r="L11">
        <v>286</v>
      </c>
      <c r="M11">
        <v>229</v>
      </c>
    </row>
    <row r="12" spans="1:13" x14ac:dyDescent="0.25">
      <c r="A12" t="s">
        <v>24</v>
      </c>
      <c r="B12">
        <v>726</v>
      </c>
      <c r="C12">
        <v>923</v>
      </c>
      <c r="D12">
        <v>1212</v>
      </c>
      <c r="E12">
        <v>1905</v>
      </c>
      <c r="F12">
        <v>1868</v>
      </c>
      <c r="G12">
        <v>198</v>
      </c>
      <c r="H12">
        <v>150</v>
      </c>
      <c r="I12">
        <v>181</v>
      </c>
      <c r="J12">
        <v>146</v>
      </c>
      <c r="K12">
        <v>162</v>
      </c>
      <c r="L12">
        <v>165</v>
      </c>
      <c r="M12">
        <v>168</v>
      </c>
    </row>
    <row r="13" spans="1:13" x14ac:dyDescent="0.25">
      <c r="A13" t="s">
        <v>25</v>
      </c>
      <c r="B13">
        <v>101</v>
      </c>
      <c r="C13">
        <v>172</v>
      </c>
      <c r="D13">
        <v>507</v>
      </c>
      <c r="E13">
        <v>1392</v>
      </c>
      <c r="F13">
        <v>1847</v>
      </c>
      <c r="G13">
        <v>173</v>
      </c>
      <c r="H13">
        <v>142</v>
      </c>
      <c r="I13">
        <v>154</v>
      </c>
      <c r="J13">
        <v>163</v>
      </c>
      <c r="K13">
        <v>153</v>
      </c>
      <c r="L13">
        <v>147</v>
      </c>
      <c r="M13">
        <v>162</v>
      </c>
    </row>
    <row r="14" spans="1:13" x14ac:dyDescent="0.25">
      <c r="A14" t="s">
        <v>26</v>
      </c>
      <c r="B14">
        <v>424</v>
      </c>
      <c r="C14">
        <v>527</v>
      </c>
      <c r="D14">
        <v>924</v>
      </c>
      <c r="E14">
        <v>1222</v>
      </c>
      <c r="F14">
        <v>1080</v>
      </c>
      <c r="G14">
        <v>132</v>
      </c>
      <c r="H14">
        <v>125</v>
      </c>
      <c r="I14">
        <v>129</v>
      </c>
      <c r="J14">
        <v>97</v>
      </c>
      <c r="K14">
        <v>109</v>
      </c>
      <c r="L14">
        <v>95</v>
      </c>
      <c r="M14">
        <v>84</v>
      </c>
    </row>
    <row r="15" spans="1:13" x14ac:dyDescent="0.25">
      <c r="A15" t="s">
        <v>27</v>
      </c>
      <c r="B15">
        <v>1307</v>
      </c>
      <c r="C15">
        <v>1590</v>
      </c>
      <c r="D15">
        <v>2871</v>
      </c>
      <c r="E15">
        <v>5975</v>
      </c>
      <c r="F15">
        <v>8016</v>
      </c>
      <c r="G15">
        <v>783</v>
      </c>
      <c r="H15">
        <v>727</v>
      </c>
      <c r="I15">
        <v>788</v>
      </c>
      <c r="J15">
        <v>668</v>
      </c>
      <c r="K15">
        <v>723</v>
      </c>
      <c r="L15">
        <v>641</v>
      </c>
      <c r="M15">
        <v>692</v>
      </c>
    </row>
    <row r="16" spans="1:13" x14ac:dyDescent="0.25">
      <c r="A16" t="s">
        <v>28</v>
      </c>
      <c r="B16">
        <v>509</v>
      </c>
      <c r="C16">
        <v>534</v>
      </c>
      <c r="D16">
        <v>1564</v>
      </c>
      <c r="E16">
        <v>3706</v>
      </c>
      <c r="F16">
        <v>6099</v>
      </c>
      <c r="G16">
        <v>580</v>
      </c>
      <c r="H16">
        <v>540</v>
      </c>
      <c r="I16">
        <v>604</v>
      </c>
      <c r="J16">
        <v>575</v>
      </c>
      <c r="K16">
        <v>524</v>
      </c>
      <c r="L16">
        <v>524</v>
      </c>
      <c r="M16">
        <v>456</v>
      </c>
    </row>
    <row r="17" spans="1:13" x14ac:dyDescent="0.25">
      <c r="A17" t="s">
        <v>29</v>
      </c>
      <c r="B17">
        <v>317</v>
      </c>
      <c r="C17">
        <v>379</v>
      </c>
      <c r="D17">
        <v>797</v>
      </c>
      <c r="E17">
        <v>1457</v>
      </c>
      <c r="F17">
        <v>3697</v>
      </c>
      <c r="G17">
        <v>309</v>
      </c>
      <c r="H17">
        <v>346</v>
      </c>
      <c r="I17">
        <v>359</v>
      </c>
      <c r="J17">
        <v>304</v>
      </c>
      <c r="K17">
        <v>244</v>
      </c>
      <c r="L17">
        <v>285</v>
      </c>
      <c r="M17">
        <v>229</v>
      </c>
    </row>
    <row r="18" spans="1:13" x14ac:dyDescent="0.25">
      <c r="A18" t="s">
        <v>30</v>
      </c>
      <c r="B18">
        <v>468</v>
      </c>
      <c r="C18">
        <v>603</v>
      </c>
      <c r="D18">
        <v>761</v>
      </c>
      <c r="E18">
        <v>1245</v>
      </c>
      <c r="F18">
        <v>1653</v>
      </c>
      <c r="G18">
        <v>167</v>
      </c>
      <c r="H18">
        <v>155</v>
      </c>
      <c r="I18">
        <v>159</v>
      </c>
      <c r="J18">
        <v>161</v>
      </c>
      <c r="K18">
        <v>131</v>
      </c>
      <c r="L18">
        <v>149</v>
      </c>
      <c r="M18">
        <v>127</v>
      </c>
    </row>
    <row r="19" spans="1:13" x14ac:dyDescent="0.25">
      <c r="A19" t="s">
        <v>31</v>
      </c>
      <c r="B19">
        <v>890</v>
      </c>
      <c r="C19">
        <v>1065</v>
      </c>
      <c r="D19">
        <v>2074</v>
      </c>
      <c r="E19">
        <v>3869</v>
      </c>
      <c r="F19">
        <v>5944</v>
      </c>
      <c r="G19">
        <v>472</v>
      </c>
      <c r="H19">
        <v>533</v>
      </c>
      <c r="I19">
        <v>596</v>
      </c>
      <c r="J19">
        <v>560</v>
      </c>
      <c r="K19">
        <v>617</v>
      </c>
      <c r="L19">
        <v>694</v>
      </c>
      <c r="M19">
        <v>592</v>
      </c>
    </row>
    <row r="20" spans="1:13" x14ac:dyDescent="0.25">
      <c r="A20" t="s">
        <v>32</v>
      </c>
      <c r="B20">
        <v>607</v>
      </c>
      <c r="C20">
        <v>521</v>
      </c>
      <c r="D20">
        <v>810</v>
      </c>
      <c r="E20">
        <v>1360</v>
      </c>
      <c r="F20">
        <v>1495</v>
      </c>
      <c r="G20">
        <v>133</v>
      </c>
      <c r="H20">
        <v>123</v>
      </c>
      <c r="I20">
        <v>139</v>
      </c>
      <c r="J20">
        <v>123</v>
      </c>
      <c r="K20">
        <v>106</v>
      </c>
      <c r="L20">
        <v>168</v>
      </c>
      <c r="M20">
        <v>122</v>
      </c>
    </row>
    <row r="21" spans="1:13" x14ac:dyDescent="0.25">
      <c r="A21" t="s">
        <v>33</v>
      </c>
      <c r="B21">
        <v>522</v>
      </c>
      <c r="C21">
        <v>447</v>
      </c>
      <c r="D21">
        <v>1068</v>
      </c>
      <c r="E21">
        <v>2097</v>
      </c>
      <c r="F21">
        <v>3399</v>
      </c>
      <c r="G21">
        <v>283</v>
      </c>
      <c r="H21">
        <v>321</v>
      </c>
      <c r="I21">
        <v>355</v>
      </c>
      <c r="J21">
        <v>294</v>
      </c>
      <c r="K21">
        <v>307</v>
      </c>
      <c r="L21">
        <v>335</v>
      </c>
      <c r="M21">
        <v>295</v>
      </c>
    </row>
    <row r="22" spans="1:13" x14ac:dyDescent="0.25">
      <c r="A22" t="s">
        <v>34</v>
      </c>
      <c r="B22">
        <v>786</v>
      </c>
      <c r="C22">
        <v>609</v>
      </c>
      <c r="D22">
        <v>1482</v>
      </c>
      <c r="E22">
        <v>3601</v>
      </c>
      <c r="F22">
        <v>5649</v>
      </c>
      <c r="G22">
        <v>537</v>
      </c>
      <c r="H22">
        <v>543</v>
      </c>
      <c r="I22">
        <v>598</v>
      </c>
      <c r="J22">
        <v>511</v>
      </c>
      <c r="K22">
        <v>520</v>
      </c>
      <c r="L22">
        <v>580</v>
      </c>
      <c r="M22">
        <v>515</v>
      </c>
    </row>
    <row r="23" spans="1:13" x14ac:dyDescent="0.25">
      <c r="A23" t="s">
        <v>35</v>
      </c>
      <c r="B23">
        <v>2445</v>
      </c>
      <c r="C23">
        <v>2646</v>
      </c>
      <c r="D23">
        <v>4129</v>
      </c>
      <c r="E23">
        <v>7384</v>
      </c>
      <c r="F23">
        <v>12063</v>
      </c>
      <c r="G23">
        <v>1228</v>
      </c>
      <c r="H23">
        <v>1083</v>
      </c>
      <c r="I23">
        <v>1327</v>
      </c>
      <c r="J23">
        <v>1238</v>
      </c>
      <c r="K23">
        <v>1083</v>
      </c>
      <c r="L23">
        <v>1290</v>
      </c>
      <c r="M23">
        <v>1145</v>
      </c>
    </row>
    <row r="24" spans="1:13" x14ac:dyDescent="0.25">
      <c r="A24" t="s">
        <v>36</v>
      </c>
      <c r="B24">
        <v>436</v>
      </c>
      <c r="C24">
        <v>492</v>
      </c>
      <c r="D24">
        <v>1275</v>
      </c>
      <c r="E24">
        <v>2873</v>
      </c>
      <c r="F24">
        <v>3654</v>
      </c>
      <c r="G24">
        <v>548</v>
      </c>
      <c r="H24">
        <v>384</v>
      </c>
      <c r="I24">
        <v>419</v>
      </c>
      <c r="J24">
        <v>332</v>
      </c>
      <c r="K24">
        <v>338</v>
      </c>
      <c r="L24">
        <v>436</v>
      </c>
      <c r="M24">
        <v>486</v>
      </c>
    </row>
    <row r="25" spans="1:13" x14ac:dyDescent="0.25">
      <c r="A25" t="s">
        <v>37</v>
      </c>
      <c r="B25">
        <v>90</v>
      </c>
      <c r="C25">
        <v>51</v>
      </c>
      <c r="D25">
        <v>156</v>
      </c>
      <c r="E25">
        <v>336</v>
      </c>
      <c r="F25">
        <v>248</v>
      </c>
      <c r="G25">
        <v>33</v>
      </c>
      <c r="H25">
        <v>35</v>
      </c>
      <c r="I25">
        <v>36</v>
      </c>
      <c r="J25">
        <v>39</v>
      </c>
      <c r="K25">
        <v>37</v>
      </c>
      <c r="L25">
        <v>44</v>
      </c>
      <c r="M25">
        <v>25</v>
      </c>
    </row>
    <row r="26" spans="1:13" x14ac:dyDescent="0.25">
      <c r="A26" t="s">
        <v>38</v>
      </c>
      <c r="B26">
        <v>297</v>
      </c>
      <c r="C26">
        <v>183</v>
      </c>
      <c r="D26">
        <v>541</v>
      </c>
      <c r="E26">
        <v>855</v>
      </c>
      <c r="F26">
        <v>1320</v>
      </c>
      <c r="G26">
        <v>125</v>
      </c>
      <c r="H26">
        <v>126</v>
      </c>
      <c r="I26">
        <v>117</v>
      </c>
      <c r="J26">
        <v>134</v>
      </c>
      <c r="K26">
        <v>111</v>
      </c>
      <c r="L26">
        <v>123</v>
      </c>
      <c r="M26">
        <v>105</v>
      </c>
    </row>
    <row r="27" spans="1:13" x14ac:dyDescent="0.25">
      <c r="A27" t="s">
        <v>39</v>
      </c>
      <c r="B27">
        <v>501</v>
      </c>
      <c r="C27">
        <v>638</v>
      </c>
      <c r="D27">
        <v>2464</v>
      </c>
      <c r="E27">
        <v>4261</v>
      </c>
      <c r="F27">
        <v>4446</v>
      </c>
      <c r="G27">
        <v>466</v>
      </c>
      <c r="H27">
        <v>402</v>
      </c>
      <c r="I27">
        <v>434</v>
      </c>
      <c r="J27">
        <v>454</v>
      </c>
      <c r="K27">
        <v>508</v>
      </c>
      <c r="L27">
        <v>475</v>
      </c>
      <c r="M27">
        <v>455</v>
      </c>
    </row>
    <row r="28" spans="1:13" x14ac:dyDescent="0.25">
      <c r="A28" t="s">
        <v>40</v>
      </c>
      <c r="B28">
        <v>1018</v>
      </c>
      <c r="C28">
        <v>964</v>
      </c>
      <c r="D28">
        <v>1245</v>
      </c>
      <c r="E28">
        <v>2850</v>
      </c>
      <c r="F28">
        <v>3526</v>
      </c>
      <c r="G28">
        <v>325</v>
      </c>
      <c r="H28">
        <v>299</v>
      </c>
      <c r="I28">
        <v>338</v>
      </c>
      <c r="J28">
        <v>309</v>
      </c>
      <c r="K28">
        <v>292</v>
      </c>
      <c r="L28">
        <v>351</v>
      </c>
      <c r="M28">
        <v>308</v>
      </c>
    </row>
    <row r="29" spans="1:13" x14ac:dyDescent="0.25">
      <c r="A29" t="s">
        <v>41</v>
      </c>
      <c r="B29">
        <v>737</v>
      </c>
      <c r="C29">
        <v>1219</v>
      </c>
      <c r="D29">
        <v>2096</v>
      </c>
      <c r="E29">
        <v>2052</v>
      </c>
      <c r="F29">
        <v>2670</v>
      </c>
      <c r="G29">
        <v>232</v>
      </c>
      <c r="H29">
        <v>227</v>
      </c>
      <c r="I29">
        <v>311</v>
      </c>
      <c r="J29">
        <v>212</v>
      </c>
      <c r="K29">
        <v>253</v>
      </c>
      <c r="L29">
        <v>290</v>
      </c>
      <c r="M29">
        <v>208</v>
      </c>
    </row>
    <row r="30" spans="1:13" x14ac:dyDescent="0.25">
      <c r="A30" t="s">
        <v>42</v>
      </c>
      <c r="B30">
        <v>416</v>
      </c>
      <c r="C30">
        <v>465</v>
      </c>
      <c r="D30">
        <v>1029</v>
      </c>
      <c r="E30">
        <v>1935</v>
      </c>
      <c r="F30">
        <v>2609</v>
      </c>
      <c r="G30">
        <v>193</v>
      </c>
      <c r="H30">
        <v>181</v>
      </c>
      <c r="I30">
        <v>237</v>
      </c>
      <c r="J30">
        <v>196</v>
      </c>
      <c r="K30">
        <v>207</v>
      </c>
      <c r="L30">
        <v>218</v>
      </c>
      <c r="M30">
        <v>206</v>
      </c>
    </row>
    <row r="31" spans="1:13" x14ac:dyDescent="0.25">
      <c r="A31" t="s">
        <v>43</v>
      </c>
      <c r="B31">
        <v>1223</v>
      </c>
      <c r="C31">
        <v>1686</v>
      </c>
      <c r="D31">
        <v>3179</v>
      </c>
      <c r="E31">
        <v>6598</v>
      </c>
      <c r="F31">
        <v>8583</v>
      </c>
      <c r="G31">
        <v>833</v>
      </c>
      <c r="H31">
        <v>723</v>
      </c>
      <c r="I31">
        <v>802</v>
      </c>
      <c r="J31">
        <v>741</v>
      </c>
      <c r="K31">
        <v>696</v>
      </c>
      <c r="L31">
        <v>809</v>
      </c>
      <c r="M31">
        <v>666</v>
      </c>
    </row>
    <row r="32" spans="1:13" x14ac:dyDescent="0.25">
      <c r="A32" t="s">
        <v>44</v>
      </c>
      <c r="B32">
        <v>1516</v>
      </c>
      <c r="C32">
        <v>1998</v>
      </c>
      <c r="D32">
        <v>2972</v>
      </c>
      <c r="E32">
        <v>4120</v>
      </c>
      <c r="F32">
        <v>5290</v>
      </c>
      <c r="G32">
        <v>514</v>
      </c>
      <c r="H32">
        <v>435</v>
      </c>
      <c r="I32">
        <v>558</v>
      </c>
      <c r="J32">
        <v>456</v>
      </c>
      <c r="K32">
        <v>559</v>
      </c>
      <c r="L32">
        <v>506</v>
      </c>
      <c r="M32">
        <v>481</v>
      </c>
    </row>
    <row r="33" spans="1:13" x14ac:dyDescent="0.25">
      <c r="A33" t="s">
        <v>45</v>
      </c>
      <c r="B33">
        <v>171</v>
      </c>
      <c r="C33">
        <v>176</v>
      </c>
      <c r="D33">
        <v>130</v>
      </c>
      <c r="E33">
        <v>211</v>
      </c>
      <c r="F33">
        <v>297</v>
      </c>
      <c r="G33">
        <v>44</v>
      </c>
      <c r="H33">
        <v>40</v>
      </c>
      <c r="I33">
        <v>43</v>
      </c>
      <c r="J33">
        <v>47</v>
      </c>
      <c r="K33">
        <v>44</v>
      </c>
      <c r="L33">
        <v>45</v>
      </c>
      <c r="M33">
        <v>49</v>
      </c>
    </row>
    <row r="34" spans="1:13" x14ac:dyDescent="0.25">
      <c r="A34" t="s">
        <v>46</v>
      </c>
      <c r="B34">
        <v>1539</v>
      </c>
      <c r="C34">
        <v>1764</v>
      </c>
      <c r="D34">
        <v>3522</v>
      </c>
      <c r="E34">
        <v>5296</v>
      </c>
      <c r="F34">
        <v>7065</v>
      </c>
      <c r="G34">
        <v>664</v>
      </c>
      <c r="H34">
        <v>603</v>
      </c>
      <c r="I34">
        <v>631</v>
      </c>
      <c r="J34">
        <v>579</v>
      </c>
      <c r="K34">
        <v>578</v>
      </c>
      <c r="L34">
        <v>550</v>
      </c>
      <c r="M34">
        <v>560</v>
      </c>
    </row>
    <row r="35" spans="1:13" x14ac:dyDescent="0.25">
      <c r="A35" t="s">
        <v>47</v>
      </c>
      <c r="B35">
        <v>980</v>
      </c>
      <c r="C35">
        <v>1049</v>
      </c>
      <c r="D35">
        <v>1528</v>
      </c>
      <c r="E35">
        <v>3375</v>
      </c>
      <c r="F35">
        <v>3485</v>
      </c>
      <c r="G35">
        <v>316</v>
      </c>
      <c r="H35">
        <v>263</v>
      </c>
      <c r="I35">
        <v>329</v>
      </c>
      <c r="J35">
        <v>314</v>
      </c>
      <c r="K35">
        <v>305</v>
      </c>
      <c r="L35">
        <v>288</v>
      </c>
      <c r="M35">
        <v>299</v>
      </c>
    </row>
    <row r="36" spans="1:13" x14ac:dyDescent="0.25">
      <c r="A36" t="s">
        <v>48</v>
      </c>
      <c r="B36">
        <v>308</v>
      </c>
      <c r="C36">
        <v>543</v>
      </c>
      <c r="D36">
        <v>837</v>
      </c>
      <c r="E36">
        <v>1480</v>
      </c>
      <c r="F36">
        <v>2454</v>
      </c>
      <c r="G36">
        <v>190</v>
      </c>
      <c r="H36">
        <v>168</v>
      </c>
      <c r="I36">
        <v>187</v>
      </c>
      <c r="J36">
        <v>184</v>
      </c>
      <c r="K36">
        <v>164</v>
      </c>
      <c r="L36">
        <v>169</v>
      </c>
      <c r="M36">
        <v>142</v>
      </c>
    </row>
    <row r="37" spans="1:13" x14ac:dyDescent="0.25">
      <c r="A37" t="s">
        <v>49</v>
      </c>
      <c r="B37">
        <v>20</v>
      </c>
      <c r="C37">
        <v>15</v>
      </c>
      <c r="D37">
        <v>48</v>
      </c>
      <c r="E37">
        <v>93</v>
      </c>
      <c r="F37">
        <v>233</v>
      </c>
      <c r="G37">
        <v>23</v>
      </c>
      <c r="H37">
        <v>16</v>
      </c>
      <c r="I37">
        <v>21</v>
      </c>
      <c r="J37">
        <v>50</v>
      </c>
      <c r="K37">
        <v>19</v>
      </c>
      <c r="L37">
        <v>33</v>
      </c>
      <c r="M37">
        <v>18</v>
      </c>
    </row>
    <row r="38" spans="1:13" x14ac:dyDescent="0.25">
      <c r="A38" t="s">
        <v>50</v>
      </c>
      <c r="B38">
        <v>158</v>
      </c>
      <c r="C38">
        <v>257</v>
      </c>
      <c r="D38">
        <v>385</v>
      </c>
      <c r="E38">
        <v>614</v>
      </c>
      <c r="F38">
        <v>938</v>
      </c>
      <c r="G38">
        <v>100</v>
      </c>
      <c r="H38">
        <v>99</v>
      </c>
      <c r="I38">
        <v>98</v>
      </c>
      <c r="J38">
        <v>94</v>
      </c>
      <c r="K38">
        <v>86</v>
      </c>
      <c r="L38">
        <v>107</v>
      </c>
      <c r="M38">
        <v>87</v>
      </c>
    </row>
    <row r="39" spans="1:13" x14ac:dyDescent="0.25">
      <c r="A39" t="s">
        <v>51</v>
      </c>
      <c r="B39">
        <v>146</v>
      </c>
      <c r="C39">
        <v>272</v>
      </c>
      <c r="D39">
        <v>381</v>
      </c>
      <c r="E39">
        <v>647</v>
      </c>
      <c r="F39">
        <v>903</v>
      </c>
      <c r="G39">
        <v>93</v>
      </c>
      <c r="H39">
        <v>80</v>
      </c>
      <c r="I39">
        <v>103</v>
      </c>
      <c r="J39">
        <v>88</v>
      </c>
      <c r="K39">
        <v>70</v>
      </c>
      <c r="L39">
        <v>106</v>
      </c>
      <c r="M39">
        <v>71</v>
      </c>
    </row>
    <row r="40" spans="1:13" x14ac:dyDescent="0.25">
      <c r="A40" t="s">
        <v>52</v>
      </c>
      <c r="B40">
        <v>23</v>
      </c>
      <c r="C40">
        <v>19</v>
      </c>
      <c r="D40">
        <v>159</v>
      </c>
      <c r="E40">
        <v>419</v>
      </c>
      <c r="F40">
        <v>457</v>
      </c>
      <c r="G40">
        <v>45</v>
      </c>
      <c r="H40">
        <v>39</v>
      </c>
      <c r="I40">
        <v>31</v>
      </c>
      <c r="J40">
        <v>62</v>
      </c>
      <c r="K40">
        <v>29</v>
      </c>
      <c r="L40">
        <v>41</v>
      </c>
      <c r="M40">
        <v>56</v>
      </c>
    </row>
    <row r="41" spans="1:13" x14ac:dyDescent="0.25">
      <c r="A41" t="s">
        <v>53</v>
      </c>
      <c r="B41">
        <v>135</v>
      </c>
      <c r="C41">
        <v>104</v>
      </c>
      <c r="D41">
        <v>349</v>
      </c>
      <c r="E41">
        <v>851</v>
      </c>
      <c r="F41">
        <v>1072</v>
      </c>
      <c r="G41">
        <v>108</v>
      </c>
      <c r="H41">
        <v>88</v>
      </c>
      <c r="I41">
        <v>124</v>
      </c>
      <c r="J41">
        <v>88</v>
      </c>
      <c r="K41">
        <v>83</v>
      </c>
      <c r="L41">
        <v>103</v>
      </c>
      <c r="M41">
        <v>92</v>
      </c>
    </row>
    <row r="42" spans="1:13" x14ac:dyDescent="0.25">
      <c r="A42" t="s">
        <v>54</v>
      </c>
      <c r="B42">
        <v>158</v>
      </c>
      <c r="C42">
        <v>120</v>
      </c>
      <c r="D42">
        <v>685</v>
      </c>
      <c r="E42">
        <v>1601</v>
      </c>
      <c r="F42">
        <v>2411</v>
      </c>
      <c r="G42">
        <v>201</v>
      </c>
      <c r="H42">
        <v>207</v>
      </c>
      <c r="I42">
        <v>325</v>
      </c>
      <c r="J42">
        <v>296</v>
      </c>
      <c r="K42">
        <v>285</v>
      </c>
      <c r="L42">
        <v>290</v>
      </c>
      <c r="M42">
        <v>278</v>
      </c>
    </row>
    <row r="43" spans="1:13" x14ac:dyDescent="0.25">
      <c r="A43" t="s">
        <v>55</v>
      </c>
      <c r="B43">
        <v>610</v>
      </c>
      <c r="C43">
        <v>200</v>
      </c>
      <c r="D43">
        <v>429</v>
      </c>
      <c r="E43">
        <v>601</v>
      </c>
      <c r="F43">
        <v>572</v>
      </c>
      <c r="G43">
        <v>58</v>
      </c>
      <c r="H43">
        <v>34</v>
      </c>
      <c r="I43">
        <v>54</v>
      </c>
      <c r="J43">
        <v>46</v>
      </c>
      <c r="K43">
        <v>53</v>
      </c>
      <c r="L43">
        <v>57</v>
      </c>
      <c r="M43">
        <v>45</v>
      </c>
    </row>
    <row r="44" spans="1:13" x14ac:dyDescent="0.25">
      <c r="A44" t="s">
        <v>56</v>
      </c>
      <c r="B44">
        <v>1192</v>
      </c>
      <c r="C44">
        <v>1367</v>
      </c>
      <c r="D44">
        <v>2087</v>
      </c>
      <c r="E44">
        <v>3257</v>
      </c>
      <c r="F44">
        <v>4322</v>
      </c>
      <c r="G44">
        <v>432</v>
      </c>
      <c r="H44">
        <v>352</v>
      </c>
      <c r="I44">
        <v>423</v>
      </c>
      <c r="J44">
        <v>421</v>
      </c>
      <c r="K44">
        <v>447</v>
      </c>
      <c r="L44">
        <v>475</v>
      </c>
      <c r="M44">
        <v>412</v>
      </c>
    </row>
    <row r="45" spans="1:13" x14ac:dyDescent="0.25">
      <c r="A45" t="s">
        <v>57</v>
      </c>
      <c r="B45">
        <v>232</v>
      </c>
      <c r="C45">
        <v>369</v>
      </c>
      <c r="D45">
        <v>1088</v>
      </c>
      <c r="E45">
        <v>1584</v>
      </c>
      <c r="F45">
        <v>2531</v>
      </c>
      <c r="G45">
        <v>303</v>
      </c>
      <c r="H45">
        <v>201</v>
      </c>
      <c r="I45">
        <v>225</v>
      </c>
      <c r="J45">
        <v>267</v>
      </c>
      <c r="K45">
        <v>262</v>
      </c>
      <c r="L45">
        <v>241</v>
      </c>
      <c r="M45">
        <v>287</v>
      </c>
    </row>
    <row r="46" spans="1:13" x14ac:dyDescent="0.25">
      <c r="A46" t="s">
        <v>58</v>
      </c>
      <c r="B46">
        <v>88</v>
      </c>
      <c r="C46">
        <v>106</v>
      </c>
      <c r="D46">
        <v>188</v>
      </c>
      <c r="E46">
        <v>657</v>
      </c>
      <c r="F46">
        <v>670</v>
      </c>
      <c r="G46">
        <v>48</v>
      </c>
      <c r="H46">
        <v>39</v>
      </c>
      <c r="I46">
        <v>50</v>
      </c>
      <c r="J46">
        <v>47</v>
      </c>
      <c r="K46">
        <v>47</v>
      </c>
      <c r="L46">
        <v>61</v>
      </c>
      <c r="M46">
        <v>53</v>
      </c>
    </row>
    <row r="47" spans="1:13" x14ac:dyDescent="0.25">
      <c r="A47" t="s">
        <v>59</v>
      </c>
      <c r="B47">
        <v>192</v>
      </c>
      <c r="C47">
        <v>225</v>
      </c>
      <c r="D47">
        <v>809</v>
      </c>
      <c r="E47">
        <v>2128</v>
      </c>
      <c r="F47">
        <v>2292</v>
      </c>
      <c r="G47">
        <v>206</v>
      </c>
      <c r="H47">
        <v>231</v>
      </c>
      <c r="I47">
        <v>232</v>
      </c>
      <c r="J47">
        <v>216</v>
      </c>
      <c r="K47">
        <v>199</v>
      </c>
      <c r="L47">
        <v>246</v>
      </c>
      <c r="M47">
        <v>193</v>
      </c>
    </row>
    <row r="48" spans="1:13" x14ac:dyDescent="0.25">
      <c r="A48" t="s">
        <v>60</v>
      </c>
      <c r="B48">
        <v>195</v>
      </c>
      <c r="C48">
        <v>140</v>
      </c>
      <c r="D48">
        <v>295</v>
      </c>
      <c r="E48">
        <v>826</v>
      </c>
      <c r="F48">
        <v>988</v>
      </c>
      <c r="G48">
        <v>75</v>
      </c>
      <c r="H48">
        <v>121</v>
      </c>
      <c r="I48">
        <v>86</v>
      </c>
      <c r="J48">
        <v>98</v>
      </c>
      <c r="K48">
        <v>86</v>
      </c>
      <c r="L48">
        <v>116</v>
      </c>
      <c r="M48">
        <v>79</v>
      </c>
    </row>
    <row r="49" spans="1:13" x14ac:dyDescent="0.25">
      <c r="A49" t="s">
        <v>61</v>
      </c>
      <c r="B49">
        <v>160</v>
      </c>
      <c r="C49">
        <v>213</v>
      </c>
      <c r="D49">
        <v>499</v>
      </c>
      <c r="E49">
        <v>927</v>
      </c>
      <c r="F49">
        <v>1300</v>
      </c>
      <c r="G49">
        <v>169</v>
      </c>
      <c r="H49">
        <v>161</v>
      </c>
      <c r="I49">
        <v>230</v>
      </c>
      <c r="J49">
        <v>168</v>
      </c>
      <c r="K49">
        <v>187</v>
      </c>
      <c r="L49">
        <v>234</v>
      </c>
      <c r="M49">
        <v>181</v>
      </c>
    </row>
    <row r="50" spans="1:13" x14ac:dyDescent="0.25">
      <c r="A50" t="s">
        <v>62</v>
      </c>
      <c r="B50">
        <v>868</v>
      </c>
      <c r="C50">
        <v>635</v>
      </c>
      <c r="D50">
        <v>1448</v>
      </c>
      <c r="E50">
        <v>2596</v>
      </c>
      <c r="F50">
        <v>2955</v>
      </c>
      <c r="G50">
        <v>371</v>
      </c>
      <c r="H50">
        <v>287</v>
      </c>
      <c r="I50">
        <v>319</v>
      </c>
      <c r="J50">
        <v>359</v>
      </c>
      <c r="K50">
        <v>287</v>
      </c>
      <c r="L50">
        <v>243</v>
      </c>
      <c r="M50">
        <v>381</v>
      </c>
    </row>
    <row r="51" spans="1:13" x14ac:dyDescent="0.25">
      <c r="A51" t="s">
        <v>63</v>
      </c>
      <c r="B51">
        <v>4631</v>
      </c>
      <c r="C51">
        <v>6403</v>
      </c>
      <c r="D51">
        <v>9647</v>
      </c>
      <c r="E51">
        <v>19764</v>
      </c>
      <c r="F51">
        <v>24288</v>
      </c>
      <c r="G51">
        <v>2330</v>
      </c>
      <c r="H51">
        <v>2264</v>
      </c>
      <c r="I51">
        <v>2485</v>
      </c>
      <c r="J51">
        <v>2256</v>
      </c>
      <c r="K51">
        <v>2194</v>
      </c>
      <c r="L51">
        <v>2246</v>
      </c>
      <c r="M51">
        <v>2158</v>
      </c>
    </row>
    <row r="52" spans="1:13" x14ac:dyDescent="0.25">
      <c r="A52" t="s">
        <v>64</v>
      </c>
      <c r="B52">
        <v>240</v>
      </c>
      <c r="C52">
        <v>159</v>
      </c>
      <c r="D52">
        <v>437</v>
      </c>
      <c r="E52">
        <v>852</v>
      </c>
      <c r="F52">
        <v>1884</v>
      </c>
      <c r="G52">
        <v>175</v>
      </c>
      <c r="H52">
        <v>181</v>
      </c>
      <c r="I52">
        <v>193</v>
      </c>
      <c r="J52">
        <v>174</v>
      </c>
      <c r="K52">
        <v>159</v>
      </c>
      <c r="L52">
        <v>196</v>
      </c>
      <c r="M52">
        <v>168</v>
      </c>
    </row>
    <row r="53" spans="1:13" x14ac:dyDescent="0.25">
      <c r="A53" t="s">
        <v>65</v>
      </c>
      <c r="B53">
        <v>643</v>
      </c>
      <c r="C53">
        <v>834</v>
      </c>
      <c r="D53">
        <v>1989</v>
      </c>
      <c r="E53">
        <v>3746</v>
      </c>
      <c r="F53">
        <v>5959</v>
      </c>
      <c r="G53">
        <v>552</v>
      </c>
      <c r="H53">
        <v>512</v>
      </c>
      <c r="I53">
        <v>637</v>
      </c>
      <c r="J53">
        <v>569</v>
      </c>
      <c r="K53">
        <v>525</v>
      </c>
      <c r="L53">
        <v>610</v>
      </c>
      <c r="M53">
        <v>516</v>
      </c>
    </row>
    <row r="54" spans="1:13" x14ac:dyDescent="0.25">
      <c r="A54" t="s">
        <v>66</v>
      </c>
      <c r="B54">
        <v>660</v>
      </c>
      <c r="C54">
        <v>550</v>
      </c>
      <c r="D54">
        <v>1166</v>
      </c>
      <c r="E54">
        <v>1494</v>
      </c>
      <c r="F54">
        <v>1982</v>
      </c>
      <c r="G54">
        <v>184</v>
      </c>
      <c r="H54">
        <v>210</v>
      </c>
      <c r="I54">
        <v>208</v>
      </c>
      <c r="J54">
        <v>175</v>
      </c>
      <c r="K54">
        <v>201</v>
      </c>
      <c r="L54">
        <v>190</v>
      </c>
      <c r="M54">
        <v>170</v>
      </c>
    </row>
    <row r="55" spans="1:13" x14ac:dyDescent="0.25">
      <c r="A55" t="s">
        <v>67</v>
      </c>
      <c r="B55">
        <v>70</v>
      </c>
      <c r="C55">
        <v>145</v>
      </c>
      <c r="D55">
        <v>269</v>
      </c>
      <c r="E55">
        <v>383</v>
      </c>
      <c r="F55">
        <v>319</v>
      </c>
      <c r="G55">
        <v>38</v>
      </c>
      <c r="H55">
        <v>22</v>
      </c>
      <c r="I55">
        <v>22</v>
      </c>
      <c r="J55">
        <v>23</v>
      </c>
      <c r="K55">
        <v>20</v>
      </c>
      <c r="L55">
        <v>20</v>
      </c>
      <c r="M55">
        <v>14</v>
      </c>
    </row>
    <row r="56" spans="1:13" x14ac:dyDescent="0.25">
      <c r="A56" t="s">
        <v>68</v>
      </c>
      <c r="B56">
        <v>758</v>
      </c>
      <c r="C56">
        <v>619</v>
      </c>
      <c r="D56">
        <v>1753</v>
      </c>
      <c r="E56">
        <v>2863</v>
      </c>
      <c r="F56">
        <v>3723</v>
      </c>
      <c r="G56">
        <v>403</v>
      </c>
      <c r="H56">
        <v>317</v>
      </c>
      <c r="I56">
        <v>353</v>
      </c>
      <c r="J56">
        <v>318</v>
      </c>
      <c r="K56">
        <v>336</v>
      </c>
      <c r="L56">
        <v>368</v>
      </c>
      <c r="M56">
        <v>301</v>
      </c>
    </row>
    <row r="57" spans="1:13" x14ac:dyDescent="0.25">
      <c r="A57" t="s">
        <v>69</v>
      </c>
      <c r="B57">
        <v>32</v>
      </c>
      <c r="C57">
        <v>21</v>
      </c>
      <c r="D57">
        <v>135</v>
      </c>
      <c r="E57">
        <v>240</v>
      </c>
      <c r="F57">
        <v>262</v>
      </c>
      <c r="G57">
        <v>25</v>
      </c>
      <c r="H57">
        <v>18</v>
      </c>
      <c r="I57">
        <v>19</v>
      </c>
      <c r="J57">
        <v>17</v>
      </c>
      <c r="K57">
        <v>21</v>
      </c>
      <c r="L57">
        <v>15</v>
      </c>
      <c r="M57">
        <v>10</v>
      </c>
    </row>
    <row r="58" spans="1:13" x14ac:dyDescent="0.25">
      <c r="A58" t="s">
        <v>70</v>
      </c>
      <c r="B58">
        <v>1051</v>
      </c>
      <c r="C58">
        <v>1177</v>
      </c>
      <c r="D58">
        <v>2440</v>
      </c>
      <c r="E58">
        <v>5617</v>
      </c>
      <c r="F58">
        <v>7414</v>
      </c>
      <c r="G58">
        <v>738</v>
      </c>
      <c r="H58">
        <v>679</v>
      </c>
      <c r="I58">
        <v>733</v>
      </c>
      <c r="J58">
        <v>666</v>
      </c>
      <c r="K58">
        <v>739</v>
      </c>
      <c r="L58">
        <v>788</v>
      </c>
      <c r="M58">
        <v>662</v>
      </c>
    </row>
    <row r="59" spans="1:13" x14ac:dyDescent="0.25">
      <c r="A59" t="s">
        <v>71</v>
      </c>
      <c r="B59">
        <v>373</v>
      </c>
      <c r="C59">
        <v>1286</v>
      </c>
      <c r="D59">
        <v>1332</v>
      </c>
      <c r="E59">
        <v>1426</v>
      </c>
      <c r="F59">
        <v>1257</v>
      </c>
      <c r="G59">
        <v>127</v>
      </c>
      <c r="H59">
        <v>136</v>
      </c>
      <c r="I59">
        <v>132</v>
      </c>
      <c r="J59">
        <v>118</v>
      </c>
      <c r="K59">
        <v>149</v>
      </c>
      <c r="L59">
        <v>153</v>
      </c>
      <c r="M59">
        <v>147</v>
      </c>
    </row>
    <row r="60" spans="1:13" x14ac:dyDescent="0.25">
      <c r="A60" t="s">
        <v>72</v>
      </c>
      <c r="B60">
        <v>177</v>
      </c>
      <c r="C60">
        <v>121</v>
      </c>
      <c r="D60">
        <v>752</v>
      </c>
      <c r="E60">
        <v>2019</v>
      </c>
      <c r="F60">
        <v>2810</v>
      </c>
      <c r="G60">
        <v>307</v>
      </c>
      <c r="H60">
        <v>241</v>
      </c>
      <c r="I60">
        <v>286</v>
      </c>
      <c r="J60">
        <v>251</v>
      </c>
      <c r="K60">
        <v>246</v>
      </c>
      <c r="L60">
        <v>256</v>
      </c>
      <c r="M60">
        <v>258</v>
      </c>
    </row>
    <row r="61" spans="1:13" x14ac:dyDescent="0.25">
      <c r="A61" t="s">
        <v>73</v>
      </c>
      <c r="B61">
        <v>896</v>
      </c>
      <c r="C61">
        <v>1265</v>
      </c>
      <c r="D61">
        <v>1920</v>
      </c>
      <c r="E61">
        <v>4045</v>
      </c>
      <c r="F61">
        <v>5119</v>
      </c>
      <c r="G61">
        <v>481</v>
      </c>
      <c r="H61">
        <v>571</v>
      </c>
      <c r="I61">
        <v>648</v>
      </c>
      <c r="J61">
        <v>610</v>
      </c>
      <c r="K61">
        <v>572</v>
      </c>
      <c r="L61">
        <v>624</v>
      </c>
      <c r="M61">
        <v>500</v>
      </c>
    </row>
    <row r="62" spans="1:13" x14ac:dyDescent="0.25">
      <c r="A62" t="s">
        <v>74</v>
      </c>
      <c r="B62">
        <v>831</v>
      </c>
      <c r="C62">
        <v>564</v>
      </c>
      <c r="D62">
        <v>1559</v>
      </c>
      <c r="E62">
        <v>2807</v>
      </c>
      <c r="F62">
        <v>4457</v>
      </c>
      <c r="G62">
        <v>396</v>
      </c>
      <c r="H62">
        <v>406</v>
      </c>
      <c r="I62">
        <v>420</v>
      </c>
      <c r="J62">
        <v>372</v>
      </c>
      <c r="K62">
        <v>336</v>
      </c>
      <c r="L62">
        <v>404</v>
      </c>
      <c r="M62">
        <v>382</v>
      </c>
    </row>
    <row r="63" spans="1:13" x14ac:dyDescent="0.25">
      <c r="A63" t="s">
        <v>75</v>
      </c>
      <c r="B63">
        <v>131</v>
      </c>
      <c r="C63">
        <v>96</v>
      </c>
      <c r="D63">
        <v>185</v>
      </c>
      <c r="E63">
        <v>560</v>
      </c>
      <c r="F63">
        <v>1039</v>
      </c>
      <c r="G63">
        <v>129</v>
      </c>
      <c r="H63">
        <v>131</v>
      </c>
      <c r="I63">
        <v>146</v>
      </c>
      <c r="J63">
        <v>129</v>
      </c>
      <c r="K63">
        <v>121</v>
      </c>
      <c r="L63">
        <v>105</v>
      </c>
      <c r="M63">
        <v>139</v>
      </c>
    </row>
    <row r="64" spans="1:13" x14ac:dyDescent="0.25">
      <c r="A64" t="s">
        <v>76</v>
      </c>
      <c r="B64">
        <v>1196</v>
      </c>
      <c r="C64">
        <v>1203</v>
      </c>
      <c r="D64">
        <v>2089</v>
      </c>
      <c r="E64">
        <v>2980</v>
      </c>
      <c r="F64">
        <v>3510</v>
      </c>
      <c r="G64">
        <v>324</v>
      </c>
      <c r="H64">
        <v>266</v>
      </c>
      <c r="I64">
        <v>325</v>
      </c>
      <c r="J64">
        <v>335</v>
      </c>
      <c r="K64">
        <v>375</v>
      </c>
      <c r="L64">
        <v>355</v>
      </c>
      <c r="M64">
        <v>343</v>
      </c>
    </row>
    <row r="65" spans="1:13" x14ac:dyDescent="0.25">
      <c r="A65" t="s">
        <v>77</v>
      </c>
      <c r="B65">
        <v>462</v>
      </c>
      <c r="C65">
        <v>434</v>
      </c>
      <c r="D65">
        <v>724</v>
      </c>
      <c r="E65">
        <v>1083</v>
      </c>
      <c r="F65">
        <v>1352</v>
      </c>
      <c r="G65">
        <v>121</v>
      </c>
      <c r="H65">
        <v>131</v>
      </c>
      <c r="I65">
        <v>143</v>
      </c>
      <c r="J65">
        <v>146</v>
      </c>
      <c r="K65">
        <v>143</v>
      </c>
      <c r="L65">
        <v>176</v>
      </c>
      <c r="M65">
        <v>163</v>
      </c>
    </row>
    <row r="66" spans="1:13" x14ac:dyDescent="0.25">
      <c r="A66" t="s">
        <v>78</v>
      </c>
      <c r="B66">
        <v>2634</v>
      </c>
      <c r="C66">
        <v>3227</v>
      </c>
      <c r="D66">
        <v>3127</v>
      </c>
      <c r="E66">
        <v>2853</v>
      </c>
      <c r="F66">
        <v>3037</v>
      </c>
      <c r="G66">
        <v>322</v>
      </c>
      <c r="H66">
        <v>265</v>
      </c>
      <c r="I66">
        <v>305</v>
      </c>
      <c r="J66">
        <v>279</v>
      </c>
      <c r="K66">
        <v>290</v>
      </c>
      <c r="L66">
        <v>248</v>
      </c>
      <c r="M66">
        <v>261</v>
      </c>
    </row>
    <row r="67" spans="1:13" x14ac:dyDescent="0.25">
      <c r="A67" t="s">
        <v>79</v>
      </c>
      <c r="B67">
        <v>605</v>
      </c>
      <c r="C67">
        <v>816</v>
      </c>
      <c r="D67">
        <v>768</v>
      </c>
      <c r="E67">
        <v>844</v>
      </c>
      <c r="F67">
        <v>767</v>
      </c>
      <c r="G67">
        <v>98</v>
      </c>
      <c r="H67">
        <v>48</v>
      </c>
      <c r="I67">
        <v>59</v>
      </c>
      <c r="J67">
        <v>61</v>
      </c>
      <c r="K67">
        <v>83</v>
      </c>
      <c r="L67">
        <v>116</v>
      </c>
      <c r="M67">
        <v>79</v>
      </c>
    </row>
    <row r="68" spans="1:13" x14ac:dyDescent="0.25">
      <c r="A68" t="s">
        <v>80</v>
      </c>
      <c r="B68">
        <v>189</v>
      </c>
      <c r="C68">
        <v>175</v>
      </c>
      <c r="D68">
        <v>558</v>
      </c>
      <c r="E68">
        <v>1019</v>
      </c>
      <c r="F68">
        <v>1061</v>
      </c>
      <c r="G68">
        <v>81</v>
      </c>
      <c r="H68">
        <v>64</v>
      </c>
      <c r="I68">
        <v>67</v>
      </c>
      <c r="J68">
        <v>76</v>
      </c>
      <c r="K68">
        <v>71</v>
      </c>
      <c r="L68">
        <v>91</v>
      </c>
      <c r="M68">
        <v>71</v>
      </c>
    </row>
    <row r="69" spans="1:13" x14ac:dyDescent="0.25">
      <c r="A69" t="s">
        <v>81</v>
      </c>
      <c r="B69">
        <v>1151</v>
      </c>
      <c r="C69">
        <v>998</v>
      </c>
      <c r="D69">
        <v>2074</v>
      </c>
      <c r="E69">
        <v>3503</v>
      </c>
      <c r="F69">
        <v>4853</v>
      </c>
      <c r="G69">
        <v>497</v>
      </c>
      <c r="H69">
        <v>483</v>
      </c>
      <c r="I69">
        <v>514</v>
      </c>
      <c r="J69">
        <v>513</v>
      </c>
      <c r="K69">
        <v>529</v>
      </c>
      <c r="L69">
        <v>587</v>
      </c>
      <c r="M69">
        <v>574</v>
      </c>
    </row>
    <row r="70" spans="1:13" x14ac:dyDescent="0.25">
      <c r="A70" t="s">
        <v>90</v>
      </c>
      <c r="B70">
        <v>18</v>
      </c>
      <c r="C70">
        <v>6</v>
      </c>
      <c r="D70">
        <v>57</v>
      </c>
      <c r="E70">
        <v>181</v>
      </c>
      <c r="F70">
        <v>133</v>
      </c>
      <c r="G70">
        <v>9</v>
      </c>
      <c r="H70">
        <v>7</v>
      </c>
      <c r="I70">
        <v>12</v>
      </c>
      <c r="J70">
        <v>9</v>
      </c>
      <c r="K70">
        <v>7</v>
      </c>
      <c r="L70">
        <v>9</v>
      </c>
      <c r="M70">
        <v>8</v>
      </c>
    </row>
    <row r="71" spans="1:13" x14ac:dyDescent="0.25">
      <c r="A71" t="s">
        <v>91</v>
      </c>
      <c r="B71">
        <v>92</v>
      </c>
      <c r="C71">
        <v>91</v>
      </c>
      <c r="D71">
        <v>478</v>
      </c>
      <c r="E71">
        <v>360</v>
      </c>
      <c r="F71">
        <v>734</v>
      </c>
      <c r="G71">
        <v>67</v>
      </c>
      <c r="H71">
        <v>65</v>
      </c>
      <c r="I71">
        <v>134</v>
      </c>
      <c r="J71">
        <v>80</v>
      </c>
      <c r="K71">
        <v>80</v>
      </c>
      <c r="L71">
        <v>91</v>
      </c>
      <c r="M71">
        <v>78</v>
      </c>
    </row>
    <row r="72" spans="1:13" x14ac:dyDescent="0.25">
      <c r="A72" t="s">
        <v>92</v>
      </c>
      <c r="B72">
        <v>142</v>
      </c>
      <c r="C72">
        <v>107</v>
      </c>
      <c r="D72">
        <v>171</v>
      </c>
      <c r="E72">
        <v>390</v>
      </c>
      <c r="F72">
        <v>490</v>
      </c>
      <c r="G72">
        <v>54</v>
      </c>
      <c r="H72">
        <v>45</v>
      </c>
      <c r="I72">
        <v>67</v>
      </c>
      <c r="J72">
        <v>49</v>
      </c>
      <c r="K72">
        <v>62</v>
      </c>
      <c r="L72">
        <v>65</v>
      </c>
      <c r="M72">
        <v>38</v>
      </c>
    </row>
    <row r="73" spans="1:13" s="17" customFormat="1" x14ac:dyDescent="0.25">
      <c r="A73" s="12" t="s">
        <v>94</v>
      </c>
      <c r="B73" s="17">
        <f t="shared" ref="B73:C73" si="0">SUM(B2:B72)</f>
        <v>45087</v>
      </c>
      <c r="C73" s="17">
        <f t="shared" si="0"/>
        <v>51688</v>
      </c>
      <c r="D73" s="17">
        <f t="shared" ref="D73:M73" si="1">SUM(D2:D72)</f>
        <v>93803</v>
      </c>
      <c r="E73" s="17">
        <f t="shared" si="1"/>
        <v>168465</v>
      </c>
      <c r="F73" s="17">
        <f t="shared" si="1"/>
        <v>224354</v>
      </c>
      <c r="G73" s="17">
        <f t="shared" si="1"/>
        <v>21754</v>
      </c>
      <c r="H73" s="17">
        <f t="shared" si="1"/>
        <v>20107</v>
      </c>
      <c r="I73" s="17">
        <f t="shared" si="1"/>
        <v>22848</v>
      </c>
      <c r="J73" s="17">
        <f t="shared" si="1"/>
        <v>21205</v>
      </c>
      <c r="K73" s="17">
        <f t="shared" si="1"/>
        <v>20824</v>
      </c>
      <c r="L73" s="17">
        <f t="shared" si="1"/>
        <v>22240</v>
      </c>
      <c r="M73" s="17">
        <f t="shared" si="1"/>
        <v>20401</v>
      </c>
    </row>
    <row r="75" spans="1:13" x14ac:dyDescent="0.25">
      <c r="B75" s="17"/>
    </row>
  </sheetData>
  <phoneticPr fontId="3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C4302-F4A6-44C3-9148-C94F9ACCF9C4}">
  <sheetPr>
    <tabColor rgb="FF92D050"/>
  </sheetPr>
  <dimension ref="A1:L10"/>
  <sheetViews>
    <sheetView workbookViewId="0"/>
  </sheetViews>
  <sheetFormatPr defaultRowHeight="15" x14ac:dyDescent="0.25"/>
  <cols>
    <col min="1" max="1" width="11.85546875" style="120" customWidth="1"/>
    <col min="2" max="2" width="20" style="120" customWidth="1"/>
    <col min="3" max="3" width="20.42578125" style="120" customWidth="1"/>
    <col min="4" max="4" width="20.140625" customWidth="1"/>
    <col min="5" max="5" width="16.85546875" customWidth="1"/>
    <col min="6" max="6" width="17.28515625" customWidth="1"/>
    <col min="7" max="7" width="22.28515625" customWidth="1"/>
    <col min="8" max="9" width="16.85546875" customWidth="1"/>
    <col min="10" max="10" width="18.42578125" customWidth="1"/>
    <col min="11" max="11" width="19.42578125" customWidth="1"/>
  </cols>
  <sheetData>
    <row r="1" spans="1:12" s="139" customFormat="1" ht="27" customHeight="1" x14ac:dyDescent="0.35">
      <c r="A1" s="142" t="s">
        <v>286</v>
      </c>
      <c r="B1" s="147" t="s">
        <v>303</v>
      </c>
      <c r="C1" s="147"/>
      <c r="D1" s="147"/>
      <c r="E1" s="147"/>
      <c r="F1" s="147"/>
      <c r="G1" s="147"/>
      <c r="H1" s="147"/>
      <c r="I1" s="143" t="s">
        <v>285</v>
      </c>
      <c r="K1" s="137"/>
      <c r="L1" s="138"/>
    </row>
    <row r="2" spans="1:12" x14ac:dyDescent="0.25">
      <c r="A2" s="133"/>
      <c r="B2" s="135"/>
      <c r="C2" s="135"/>
      <c r="D2" s="135"/>
      <c r="E2" s="135"/>
      <c r="F2" s="135"/>
      <c r="G2" s="135"/>
      <c r="H2" s="135"/>
      <c r="I2" s="135"/>
      <c r="J2" s="134"/>
      <c r="K2" s="134"/>
      <c r="L2" s="136"/>
    </row>
    <row r="3" spans="1:12" ht="82.5" customHeight="1" x14ac:dyDescent="0.25">
      <c r="A3" s="130"/>
      <c r="B3" s="129" t="s">
        <v>292</v>
      </c>
      <c r="C3" s="129" t="s">
        <v>288</v>
      </c>
      <c r="D3" s="128" t="s">
        <v>293</v>
      </c>
      <c r="E3" s="128" t="s">
        <v>284</v>
      </c>
      <c r="F3" s="128" t="s">
        <v>283</v>
      </c>
      <c r="G3" s="129" t="s">
        <v>291</v>
      </c>
      <c r="H3" s="128" t="s">
        <v>282</v>
      </c>
      <c r="I3" s="128" t="s">
        <v>287</v>
      </c>
      <c r="J3" s="128" t="s">
        <v>281</v>
      </c>
      <c r="K3" s="128" t="s">
        <v>280</v>
      </c>
    </row>
    <row r="4" spans="1:12" ht="18" x14ac:dyDescent="0.25">
      <c r="A4" s="127" t="s">
        <v>312</v>
      </c>
      <c r="B4" s="131"/>
      <c r="C4" s="131"/>
      <c r="D4" s="126">
        <f t="shared" ref="D4:D10" si="0">SUM(B4+C4)</f>
        <v>0</v>
      </c>
      <c r="E4" s="121">
        <v>65750</v>
      </c>
      <c r="F4" s="125">
        <f t="shared" ref="F4:F10" si="1">D4/E4</f>
        <v>0</v>
      </c>
      <c r="G4" s="124"/>
      <c r="H4" s="123">
        <v>63816.62</v>
      </c>
      <c r="I4" s="122">
        <f t="shared" ref="I4:I10" si="2">G4/H4</f>
        <v>0</v>
      </c>
      <c r="J4" s="122">
        <f>I4-F4</f>
        <v>0</v>
      </c>
      <c r="K4" s="132">
        <f t="shared" ref="K4:K10" si="3">(J4*-1)*H4</f>
        <v>0</v>
      </c>
    </row>
    <row r="5" spans="1:12" ht="18" x14ac:dyDescent="0.25">
      <c r="A5" s="127" t="s">
        <v>304</v>
      </c>
      <c r="B5" s="131"/>
      <c r="C5" s="131"/>
      <c r="D5" s="126">
        <f t="shared" ref="D5" si="4">SUM(B5+C5)</f>
        <v>0</v>
      </c>
      <c r="E5" s="121">
        <v>61485</v>
      </c>
      <c r="F5" s="125">
        <f t="shared" ref="F5" si="5">D5/E5</f>
        <v>0</v>
      </c>
      <c r="G5" s="124"/>
      <c r="H5" s="123">
        <v>65334.94</v>
      </c>
      <c r="I5" s="122">
        <f t="shared" ref="I5" si="6">G5/H5</f>
        <v>0</v>
      </c>
      <c r="J5" s="122">
        <f>I5-F5</f>
        <v>0</v>
      </c>
      <c r="K5" s="132">
        <f t="shared" ref="K5" si="7">(J5*-1)*H5</f>
        <v>0</v>
      </c>
    </row>
    <row r="6" spans="1:12" ht="18" x14ac:dyDescent="0.25">
      <c r="A6" s="127" t="s">
        <v>289</v>
      </c>
      <c r="B6" s="131"/>
      <c r="C6" s="131"/>
      <c r="D6" s="126">
        <f t="shared" si="0"/>
        <v>0</v>
      </c>
      <c r="E6" s="121">
        <v>62826</v>
      </c>
      <c r="F6" s="125">
        <f t="shared" si="1"/>
        <v>0</v>
      </c>
      <c r="G6" s="124"/>
      <c r="H6" s="123">
        <v>57847.51</v>
      </c>
      <c r="I6" s="122">
        <f t="shared" si="2"/>
        <v>0</v>
      </c>
      <c r="J6" s="122">
        <f>I6-F6</f>
        <v>0</v>
      </c>
      <c r="K6" s="132">
        <f t="shared" si="3"/>
        <v>0</v>
      </c>
    </row>
    <row r="7" spans="1:12" ht="18" x14ac:dyDescent="0.25">
      <c r="A7" s="127" t="s">
        <v>276</v>
      </c>
      <c r="B7" s="131"/>
      <c r="C7" s="131"/>
      <c r="D7" s="126">
        <f t="shared" si="0"/>
        <v>0</v>
      </c>
      <c r="E7" s="121">
        <v>59640</v>
      </c>
      <c r="F7" s="125">
        <f t="shared" si="1"/>
        <v>0</v>
      </c>
      <c r="G7" s="124"/>
      <c r="H7" s="123">
        <v>49174.28</v>
      </c>
      <c r="I7" s="122">
        <f t="shared" si="2"/>
        <v>0</v>
      </c>
      <c r="J7" s="122">
        <f t="shared" ref="J7:J10" si="8">I7-F7</f>
        <v>0</v>
      </c>
      <c r="K7" s="132">
        <f t="shared" si="3"/>
        <v>0</v>
      </c>
    </row>
    <row r="8" spans="1:12" ht="18" x14ac:dyDescent="0.25">
      <c r="A8" s="127" t="s">
        <v>277</v>
      </c>
      <c r="B8" s="131"/>
      <c r="C8" s="131"/>
      <c r="D8" s="126">
        <f t="shared" si="0"/>
        <v>0</v>
      </c>
      <c r="E8" s="121">
        <v>62375</v>
      </c>
      <c r="F8" s="125">
        <f t="shared" si="1"/>
        <v>0</v>
      </c>
      <c r="G8" s="124"/>
      <c r="H8" s="123">
        <v>51218</v>
      </c>
      <c r="I8" s="122">
        <f t="shared" si="2"/>
        <v>0</v>
      </c>
      <c r="J8" s="122">
        <f t="shared" si="8"/>
        <v>0</v>
      </c>
      <c r="K8" s="132">
        <f t="shared" si="3"/>
        <v>0</v>
      </c>
    </row>
    <row r="9" spans="1:12" ht="18" x14ac:dyDescent="0.25">
      <c r="A9" s="127" t="s">
        <v>278</v>
      </c>
      <c r="B9" s="131"/>
      <c r="C9" s="131"/>
      <c r="D9" s="126">
        <f t="shared" si="0"/>
        <v>0</v>
      </c>
      <c r="E9" s="121">
        <v>56654</v>
      </c>
      <c r="F9" s="125">
        <f t="shared" si="1"/>
        <v>0</v>
      </c>
      <c r="G9" s="124"/>
      <c r="H9" s="123">
        <v>52260.959999999999</v>
      </c>
      <c r="I9" s="122">
        <f t="shared" si="2"/>
        <v>0</v>
      </c>
      <c r="J9" s="122">
        <f t="shared" si="8"/>
        <v>0</v>
      </c>
      <c r="K9" s="132">
        <f t="shared" si="3"/>
        <v>0</v>
      </c>
    </row>
    <row r="10" spans="1:12" ht="18" x14ac:dyDescent="0.25">
      <c r="A10" s="127" t="s">
        <v>279</v>
      </c>
      <c r="B10" s="131"/>
      <c r="C10" s="131"/>
      <c r="D10" s="126">
        <f t="shared" si="0"/>
        <v>0</v>
      </c>
      <c r="E10" s="121">
        <v>63800</v>
      </c>
      <c r="F10" s="125">
        <f t="shared" si="1"/>
        <v>0</v>
      </c>
      <c r="G10" s="124"/>
      <c r="H10" s="123">
        <v>47253.61</v>
      </c>
      <c r="I10" s="122">
        <f t="shared" si="2"/>
        <v>0</v>
      </c>
      <c r="J10" s="122">
        <f t="shared" si="8"/>
        <v>0</v>
      </c>
      <c r="K10" s="132">
        <f t="shared" si="3"/>
        <v>0</v>
      </c>
    </row>
  </sheetData>
  <mergeCells count="1">
    <mergeCell ref="B1:H1"/>
  </mergeCells>
  <phoneticPr fontId="34" type="noConversion"/>
  <hyperlinks>
    <hyperlink ref="B1" r:id="rId1" display="https://staging.midhudson.org/member-resources/knowledge-base/eresources/overdrive/overdrive-monthly-spending/" xr:uid="{A15C94FC-7B86-4E16-901F-A0125BA5B494}"/>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ND113"/>
  <sheetViews>
    <sheetView zoomScaleNormal="100" workbookViewId="0">
      <pane xSplit="1" topLeftCell="LD1" activePane="topRight" state="frozen"/>
      <selection pane="topRight" sqref="A1:A2"/>
    </sheetView>
  </sheetViews>
  <sheetFormatPr defaultRowHeight="15" x14ac:dyDescent="0.25"/>
  <cols>
    <col min="1" max="1" width="52.140625" style="3" customWidth="1"/>
    <col min="2" max="27" width="6.42578125" style="3" hidden="1" customWidth="1"/>
    <col min="28" max="30" width="9.140625" style="3"/>
    <col min="31" max="44" width="9.140625" style="3" hidden="1" customWidth="1"/>
    <col min="45" max="45" width="8.5703125" style="3" hidden="1" customWidth="1"/>
    <col min="46" max="46" width="9.140625" style="18" hidden="1" customWidth="1"/>
    <col min="47" max="49" width="9.140625" style="3" hidden="1" customWidth="1"/>
    <col min="50" max="50" width="9.140625" style="18" hidden="1" customWidth="1"/>
    <col min="51" max="77" width="9.140625" style="3" hidden="1" customWidth="1"/>
    <col min="78" max="78" width="9.140625" style="58" hidden="1" customWidth="1"/>
    <col min="79" max="81" width="9.140625" style="3" hidden="1" customWidth="1"/>
    <col min="82" max="82" width="9.140625" style="58" hidden="1" customWidth="1"/>
    <col min="83" max="114" width="9.140625" style="3" hidden="1" customWidth="1"/>
    <col min="115" max="116" width="9.140625" style="3"/>
    <col min="117" max="124" width="9.28515625" style="3" hidden="1" customWidth="1"/>
    <col min="125" max="212" width="9.140625" style="3" hidden="1" customWidth="1"/>
    <col min="213" max="214" width="9.140625" style="3"/>
    <col min="215" max="217" width="9.140625" style="3" hidden="1" customWidth="1"/>
    <col min="218" max="218" width="0" style="3" hidden="1" customWidth="1"/>
    <col min="219" max="221" width="9.140625" style="3" hidden="1" customWidth="1"/>
    <col min="222" max="244" width="0" style="3" hidden="1" customWidth="1"/>
    <col min="245" max="245" width="9" style="3" hidden="1" customWidth="1"/>
    <col min="246" max="254" width="0" style="3" hidden="1" customWidth="1"/>
    <col min="255" max="257" width="9.140625" style="3" hidden="1" customWidth="1"/>
    <col min="258" max="258" width="0" style="3" hidden="1" customWidth="1"/>
    <col min="259" max="261" width="9.140625" style="3" hidden="1" customWidth="1"/>
    <col min="262" max="310" width="0" style="3" hidden="1" customWidth="1"/>
    <col min="311" max="312" width="9.140625" style="3"/>
    <col min="313" max="315" width="0" style="3" hidden="1" customWidth="1"/>
    <col min="316" max="316" width="9.140625" style="3"/>
    <col min="317" max="319" width="0" style="3" hidden="1" customWidth="1"/>
    <col min="320" max="320" width="9.140625" style="3"/>
    <col min="321" max="323" width="0" style="3" hidden="1" customWidth="1"/>
    <col min="324" max="324" width="9.140625" style="3"/>
    <col min="325" max="327" width="0" style="3" hidden="1" customWidth="1"/>
    <col min="328" max="328" width="9.140625" style="3"/>
    <col min="329" max="331" width="0" style="3" hidden="1" customWidth="1"/>
    <col min="332" max="332" width="9.140625" style="3"/>
    <col min="333" max="335" width="0" style="3" hidden="1" customWidth="1"/>
    <col min="336" max="336" width="9.140625" style="3"/>
    <col min="337" max="339" width="0" style="3" hidden="1" customWidth="1"/>
    <col min="340" max="340" width="9.140625" style="3"/>
    <col min="341" max="343" width="0" style="3" hidden="1" customWidth="1"/>
    <col min="344" max="344" width="9.140625" style="3"/>
    <col min="345" max="347" width="0" style="3" hidden="1" customWidth="1"/>
    <col min="348" max="348" width="9.140625" style="3"/>
    <col min="349" max="351" width="0" style="3" hidden="1" customWidth="1"/>
    <col min="352" max="352" width="9.140625" style="3"/>
    <col min="353" max="355" width="0" style="3" hidden="1" customWidth="1"/>
    <col min="356" max="356" width="9.140625" style="3"/>
    <col min="357" max="359" width="0" style="3" hidden="1" customWidth="1"/>
    <col min="360" max="360" width="9.140625" style="3"/>
    <col min="361" max="363" width="0" style="3" hidden="1" customWidth="1"/>
    <col min="364" max="364" width="9.140625" style="3"/>
    <col min="365" max="367" width="0" style="3" hidden="1" customWidth="1"/>
    <col min="368" max="16384" width="9.140625" style="3"/>
  </cols>
  <sheetData>
    <row r="1" spans="1:368" ht="83.25" customHeight="1" x14ac:dyDescent="0.25">
      <c r="A1" s="165" t="s">
        <v>167</v>
      </c>
      <c r="B1" s="164" t="s">
        <v>122</v>
      </c>
      <c r="C1" s="164"/>
      <c r="D1" s="164"/>
      <c r="E1" s="158" t="s">
        <v>123</v>
      </c>
      <c r="F1" s="158"/>
      <c r="G1" s="158"/>
      <c r="H1" s="164" t="s">
        <v>124</v>
      </c>
      <c r="I1" s="164"/>
      <c r="J1" s="164"/>
      <c r="K1" s="158" t="s">
        <v>125</v>
      </c>
      <c r="L1" s="158"/>
      <c r="M1" s="158"/>
      <c r="N1" s="164" t="s">
        <v>126</v>
      </c>
      <c r="O1" s="164"/>
      <c r="P1" s="164"/>
      <c r="Q1" s="158" t="s">
        <v>127</v>
      </c>
      <c r="R1" s="158"/>
      <c r="S1" s="158"/>
      <c r="T1" s="164" t="s">
        <v>128</v>
      </c>
      <c r="U1" s="164"/>
      <c r="V1" s="158" t="s">
        <v>129</v>
      </c>
      <c r="W1" s="158"/>
      <c r="X1" s="164" t="s">
        <v>130</v>
      </c>
      <c r="Y1" s="164"/>
      <c r="Z1" s="158" t="s">
        <v>131</v>
      </c>
      <c r="AA1" s="158"/>
      <c r="AB1" s="159" t="s">
        <v>132</v>
      </c>
      <c r="AC1" s="160"/>
      <c r="AD1" s="161"/>
      <c r="AE1" s="154" t="s">
        <v>133</v>
      </c>
      <c r="AF1" s="163"/>
      <c r="AG1" s="156" t="s">
        <v>160</v>
      </c>
      <c r="AH1" s="162"/>
      <c r="AI1" s="154" t="s">
        <v>166</v>
      </c>
      <c r="AJ1" s="155"/>
      <c r="AK1" s="155"/>
      <c r="AL1" s="155"/>
      <c r="AM1" s="155"/>
      <c r="AN1" s="155"/>
      <c r="AO1" s="155"/>
      <c r="AP1" s="163"/>
      <c r="AQ1" s="156" t="s">
        <v>168</v>
      </c>
      <c r="AR1" s="157"/>
      <c r="AS1" s="157"/>
      <c r="AT1" s="157"/>
      <c r="AU1" s="157"/>
      <c r="AV1" s="157"/>
      <c r="AW1" s="157"/>
      <c r="AX1" s="162"/>
      <c r="AY1" s="154" t="s">
        <v>169</v>
      </c>
      <c r="AZ1" s="155"/>
      <c r="BA1" s="155"/>
      <c r="BB1" s="155"/>
      <c r="BC1" s="155"/>
      <c r="BD1" s="155"/>
      <c r="BE1" s="155"/>
      <c r="BF1" s="163"/>
      <c r="BG1" s="156" t="s">
        <v>171</v>
      </c>
      <c r="BH1" s="157"/>
      <c r="BI1" s="157"/>
      <c r="BJ1" s="157"/>
      <c r="BK1" s="157"/>
      <c r="BL1" s="157"/>
      <c r="BM1" s="157"/>
      <c r="BN1" s="162"/>
      <c r="BO1" s="154" t="s">
        <v>172</v>
      </c>
      <c r="BP1" s="155"/>
      <c r="BQ1" s="155"/>
      <c r="BR1" s="155"/>
      <c r="BS1" s="155"/>
      <c r="BT1" s="155"/>
      <c r="BU1" s="155"/>
      <c r="BV1" s="163"/>
      <c r="BW1" s="156" t="s">
        <v>173</v>
      </c>
      <c r="BX1" s="157"/>
      <c r="BY1" s="157"/>
      <c r="BZ1" s="157"/>
      <c r="CA1" s="157"/>
      <c r="CB1" s="157"/>
      <c r="CC1" s="157"/>
      <c r="CD1" s="162"/>
      <c r="CE1" s="154" t="s">
        <v>174</v>
      </c>
      <c r="CF1" s="155"/>
      <c r="CG1" s="155"/>
      <c r="CH1" s="155"/>
      <c r="CI1" s="155"/>
      <c r="CJ1" s="155"/>
      <c r="CK1" s="155"/>
      <c r="CL1" s="163"/>
      <c r="CM1" s="156" t="s">
        <v>177</v>
      </c>
      <c r="CN1" s="157"/>
      <c r="CO1" s="157"/>
      <c r="CP1" s="157"/>
      <c r="CQ1" s="157"/>
      <c r="CR1" s="157"/>
      <c r="CS1" s="157"/>
      <c r="CT1" s="162"/>
      <c r="CU1" s="154" t="s">
        <v>178</v>
      </c>
      <c r="CV1" s="155"/>
      <c r="CW1" s="155"/>
      <c r="CX1" s="155"/>
      <c r="CY1" s="155"/>
      <c r="CZ1" s="155"/>
      <c r="DA1" s="155"/>
      <c r="DB1" s="163"/>
      <c r="DC1" s="156" t="s">
        <v>179</v>
      </c>
      <c r="DD1" s="157"/>
      <c r="DE1" s="157"/>
      <c r="DF1" s="157"/>
      <c r="DG1" s="157"/>
      <c r="DH1" s="157"/>
      <c r="DI1" s="157"/>
      <c r="DJ1" s="162"/>
      <c r="DK1" s="166" t="s">
        <v>185</v>
      </c>
      <c r="DL1" s="167"/>
      <c r="DM1" s="156" t="s">
        <v>186</v>
      </c>
      <c r="DN1" s="157"/>
      <c r="DO1" s="157"/>
      <c r="DP1" s="157"/>
      <c r="DQ1" s="157"/>
      <c r="DR1" s="157"/>
      <c r="DS1" s="157"/>
      <c r="DT1" s="157"/>
      <c r="DU1" s="154" t="s">
        <v>189</v>
      </c>
      <c r="DV1" s="155"/>
      <c r="DW1" s="155"/>
      <c r="DX1" s="155"/>
      <c r="DY1" s="155"/>
      <c r="DZ1" s="155"/>
      <c r="EA1" s="155"/>
      <c r="EB1" s="155"/>
      <c r="EC1" s="156" t="s">
        <v>190</v>
      </c>
      <c r="ED1" s="157"/>
      <c r="EE1" s="157"/>
      <c r="EF1" s="157"/>
      <c r="EG1" s="157"/>
      <c r="EH1" s="157"/>
      <c r="EI1" s="157"/>
      <c r="EJ1" s="157"/>
      <c r="EK1" s="154" t="s">
        <v>191</v>
      </c>
      <c r="EL1" s="155"/>
      <c r="EM1" s="155"/>
      <c r="EN1" s="155"/>
      <c r="EO1" s="155"/>
      <c r="EP1" s="155"/>
      <c r="EQ1" s="155"/>
      <c r="ER1" s="155"/>
      <c r="ES1" s="156" t="s">
        <v>192</v>
      </c>
      <c r="ET1" s="157"/>
      <c r="EU1" s="157"/>
      <c r="EV1" s="157"/>
      <c r="EW1" s="157"/>
      <c r="EX1" s="157"/>
      <c r="EY1" s="157"/>
      <c r="EZ1" s="157"/>
      <c r="FA1" s="154" t="s">
        <v>193</v>
      </c>
      <c r="FB1" s="155"/>
      <c r="FC1" s="155"/>
      <c r="FD1" s="155"/>
      <c r="FE1" s="155"/>
      <c r="FF1" s="155"/>
      <c r="FG1" s="155"/>
      <c r="FH1" s="155"/>
      <c r="FI1" s="156" t="s">
        <v>194</v>
      </c>
      <c r="FJ1" s="157"/>
      <c r="FK1" s="157"/>
      <c r="FL1" s="157"/>
      <c r="FM1" s="157"/>
      <c r="FN1" s="157"/>
      <c r="FO1" s="157"/>
      <c r="FP1" s="157"/>
      <c r="FQ1" s="154" t="s">
        <v>195</v>
      </c>
      <c r="FR1" s="155"/>
      <c r="FS1" s="155"/>
      <c r="FT1" s="155"/>
      <c r="FU1" s="155"/>
      <c r="FV1" s="155"/>
      <c r="FW1" s="155"/>
      <c r="FX1" s="155"/>
      <c r="FY1" s="148" t="s">
        <v>196</v>
      </c>
      <c r="FZ1" s="149"/>
      <c r="GA1" s="149"/>
      <c r="GB1" s="149"/>
      <c r="GC1" s="149"/>
      <c r="GD1" s="149"/>
      <c r="GE1" s="149"/>
      <c r="GF1" s="150"/>
      <c r="GG1" s="154" t="s">
        <v>198</v>
      </c>
      <c r="GH1" s="155"/>
      <c r="GI1" s="155"/>
      <c r="GJ1" s="155"/>
      <c r="GK1" s="155"/>
      <c r="GL1" s="155"/>
      <c r="GM1" s="155"/>
      <c r="GN1" s="155"/>
      <c r="GO1" s="148" t="s">
        <v>199</v>
      </c>
      <c r="GP1" s="149"/>
      <c r="GQ1" s="149"/>
      <c r="GR1" s="149"/>
      <c r="GS1" s="149"/>
      <c r="GT1" s="149"/>
      <c r="GU1" s="149"/>
      <c r="GV1" s="150"/>
      <c r="GW1" s="154" t="s">
        <v>201</v>
      </c>
      <c r="GX1" s="155"/>
      <c r="GY1" s="155"/>
      <c r="GZ1" s="155"/>
      <c r="HA1" s="155"/>
      <c r="HB1" s="155"/>
      <c r="HC1" s="155"/>
      <c r="HD1" s="155"/>
      <c r="HE1" s="159" t="s">
        <v>209</v>
      </c>
      <c r="HF1" s="160"/>
      <c r="HG1" s="156" t="s">
        <v>208</v>
      </c>
      <c r="HH1" s="157"/>
      <c r="HI1" s="157"/>
      <c r="HJ1" s="157"/>
      <c r="HK1" s="157"/>
      <c r="HL1" s="157"/>
      <c r="HM1" s="157"/>
      <c r="HN1" s="157"/>
      <c r="HO1" s="154" t="s">
        <v>210</v>
      </c>
      <c r="HP1" s="155"/>
      <c r="HQ1" s="155"/>
      <c r="HR1" s="155"/>
      <c r="HS1" s="155"/>
      <c r="HT1" s="155"/>
      <c r="HU1" s="155"/>
      <c r="HV1" s="155"/>
      <c r="HW1" s="156" t="s">
        <v>211</v>
      </c>
      <c r="HX1" s="157"/>
      <c r="HY1" s="157"/>
      <c r="HZ1" s="157"/>
      <c r="IA1" s="157"/>
      <c r="IB1" s="157"/>
      <c r="IC1" s="157"/>
      <c r="ID1" s="157"/>
      <c r="IE1" s="154" t="s">
        <v>212</v>
      </c>
      <c r="IF1" s="155"/>
      <c r="IG1" s="155"/>
      <c r="IH1" s="155"/>
      <c r="II1" s="155"/>
      <c r="IJ1" s="155"/>
      <c r="IK1" s="155"/>
      <c r="IL1" s="155"/>
      <c r="IM1" s="156" t="s">
        <v>213</v>
      </c>
      <c r="IN1" s="157"/>
      <c r="IO1" s="157"/>
      <c r="IP1" s="157"/>
      <c r="IQ1" s="157"/>
      <c r="IR1" s="157"/>
      <c r="IS1" s="157"/>
      <c r="IT1" s="157"/>
      <c r="IU1" s="154" t="s">
        <v>214</v>
      </c>
      <c r="IV1" s="155"/>
      <c r="IW1" s="155"/>
      <c r="IX1" s="155"/>
      <c r="IY1" s="155"/>
      <c r="IZ1" s="155"/>
      <c r="JA1" s="155"/>
      <c r="JB1" s="155"/>
      <c r="JC1" s="156" t="s">
        <v>216</v>
      </c>
      <c r="JD1" s="157"/>
      <c r="JE1" s="157"/>
      <c r="JF1" s="157"/>
      <c r="JG1" s="157"/>
      <c r="JH1" s="157"/>
      <c r="JI1" s="157"/>
      <c r="JJ1" s="157"/>
      <c r="JK1" s="154" t="s">
        <v>217</v>
      </c>
      <c r="JL1" s="155"/>
      <c r="JM1" s="155"/>
      <c r="JN1" s="155"/>
      <c r="JO1" s="155"/>
      <c r="JP1" s="155"/>
      <c r="JQ1" s="155"/>
      <c r="JR1" s="155"/>
      <c r="JS1" s="156" t="s">
        <v>218</v>
      </c>
      <c r="JT1" s="157"/>
      <c r="JU1" s="157"/>
      <c r="JV1" s="157"/>
      <c r="JW1" s="157"/>
      <c r="JX1" s="157"/>
      <c r="JY1" s="157"/>
      <c r="JZ1" s="157"/>
      <c r="KA1" s="154" t="s">
        <v>219</v>
      </c>
      <c r="KB1" s="155"/>
      <c r="KC1" s="155"/>
      <c r="KD1" s="155"/>
      <c r="KE1" s="155"/>
      <c r="KF1" s="155"/>
      <c r="KG1" s="155"/>
      <c r="KH1" s="155"/>
      <c r="KI1" s="148" t="s">
        <v>221</v>
      </c>
      <c r="KJ1" s="149"/>
      <c r="KK1" s="149"/>
      <c r="KL1" s="149"/>
      <c r="KM1" s="149"/>
      <c r="KN1" s="149"/>
      <c r="KO1" s="149"/>
      <c r="KP1" s="150"/>
      <c r="KQ1" s="151" t="s">
        <v>222</v>
      </c>
      <c r="KR1" s="152"/>
      <c r="KS1" s="152"/>
      <c r="KT1" s="152"/>
      <c r="KU1" s="152"/>
      <c r="KV1" s="152"/>
      <c r="KW1" s="152"/>
      <c r="KX1" s="153"/>
      <c r="KY1" s="166" t="s">
        <v>226</v>
      </c>
      <c r="KZ1" s="167"/>
      <c r="LA1" s="148" t="s">
        <v>227</v>
      </c>
      <c r="LB1" s="149"/>
      <c r="LC1" s="149"/>
      <c r="LD1" s="149"/>
      <c r="LE1" s="149"/>
      <c r="LF1" s="149"/>
      <c r="LG1" s="149"/>
      <c r="LH1" s="150"/>
      <c r="LI1" s="151" t="s">
        <v>251</v>
      </c>
      <c r="LJ1" s="152"/>
      <c r="LK1" s="152"/>
      <c r="LL1" s="152"/>
      <c r="LM1" s="152"/>
      <c r="LN1" s="152"/>
      <c r="LO1" s="152"/>
      <c r="LP1" s="153"/>
      <c r="LQ1" s="148" t="s">
        <v>261</v>
      </c>
      <c r="LR1" s="149"/>
      <c r="LS1" s="149"/>
      <c r="LT1" s="149"/>
      <c r="LU1" s="149"/>
      <c r="LV1" s="149"/>
      <c r="LW1" s="149"/>
      <c r="LX1" s="150"/>
      <c r="LY1" s="151" t="s">
        <v>272</v>
      </c>
      <c r="LZ1" s="152"/>
      <c r="MA1" s="152"/>
      <c r="MB1" s="152"/>
      <c r="MC1" s="152"/>
      <c r="MD1" s="152"/>
      <c r="ME1" s="152"/>
      <c r="MF1" s="153"/>
      <c r="MG1" s="148" t="s">
        <v>290</v>
      </c>
      <c r="MH1" s="149"/>
      <c r="MI1" s="149"/>
      <c r="MJ1" s="149"/>
      <c r="MK1" s="149"/>
      <c r="ML1" s="149"/>
      <c r="MM1" s="149"/>
      <c r="MN1" s="150"/>
      <c r="MO1" s="151" t="s">
        <v>307</v>
      </c>
      <c r="MP1" s="152"/>
      <c r="MQ1" s="152"/>
      <c r="MR1" s="152"/>
      <c r="MS1" s="152"/>
      <c r="MT1" s="152"/>
      <c r="MU1" s="152"/>
      <c r="MV1" s="153"/>
      <c r="MW1" s="148" t="s">
        <v>313</v>
      </c>
      <c r="MX1" s="149"/>
      <c r="MY1" s="149"/>
      <c r="MZ1" s="149"/>
      <c r="NA1" s="149"/>
      <c r="NB1" s="149"/>
      <c r="NC1" s="149"/>
      <c r="ND1" s="150"/>
    </row>
    <row r="2" spans="1:368" ht="15" customHeight="1" thickBot="1" x14ac:dyDescent="0.3">
      <c r="A2" s="165"/>
      <c r="B2" s="19" t="s">
        <v>134</v>
      </c>
      <c r="C2" s="19" t="s">
        <v>135</v>
      </c>
      <c r="D2" s="19" t="s">
        <v>136</v>
      </c>
      <c r="E2" s="20" t="s">
        <v>134</v>
      </c>
      <c r="F2" s="20" t="s">
        <v>135</v>
      </c>
      <c r="G2" s="20" t="s">
        <v>136</v>
      </c>
      <c r="H2" s="19" t="s">
        <v>134</v>
      </c>
      <c r="I2" s="19" t="s">
        <v>135</v>
      </c>
      <c r="J2" s="19" t="s">
        <v>136</v>
      </c>
      <c r="K2" s="20" t="s">
        <v>134</v>
      </c>
      <c r="L2" s="20" t="s">
        <v>135</v>
      </c>
      <c r="M2" s="20" t="s">
        <v>136</v>
      </c>
      <c r="N2" s="19" t="s">
        <v>134</v>
      </c>
      <c r="O2" s="19" t="s">
        <v>135</v>
      </c>
      <c r="P2" s="19" t="s">
        <v>136</v>
      </c>
      <c r="Q2" s="20" t="s">
        <v>134</v>
      </c>
      <c r="R2" s="20" t="s">
        <v>135</v>
      </c>
      <c r="S2" s="20" t="s">
        <v>136</v>
      </c>
      <c r="T2" s="19" t="s">
        <v>134</v>
      </c>
      <c r="U2" s="19" t="s">
        <v>135</v>
      </c>
      <c r="V2" s="20" t="s">
        <v>134</v>
      </c>
      <c r="W2" s="20" t="s">
        <v>135</v>
      </c>
      <c r="X2" s="19" t="s">
        <v>134</v>
      </c>
      <c r="Y2" s="19" t="s">
        <v>135</v>
      </c>
      <c r="Z2" s="20" t="s">
        <v>134</v>
      </c>
      <c r="AA2" s="20" t="s">
        <v>135</v>
      </c>
      <c r="AB2" s="30" t="s">
        <v>134</v>
      </c>
      <c r="AC2" s="30" t="s">
        <v>135</v>
      </c>
      <c r="AD2" s="30" t="s">
        <v>136</v>
      </c>
      <c r="AE2" s="20" t="s">
        <v>134</v>
      </c>
      <c r="AF2" s="20" t="s">
        <v>135</v>
      </c>
      <c r="AG2" s="64" t="s">
        <v>134</v>
      </c>
      <c r="AH2" s="64" t="s">
        <v>135</v>
      </c>
      <c r="AI2" s="3" t="s">
        <v>163</v>
      </c>
      <c r="AJ2" s="3" t="s">
        <v>164</v>
      </c>
      <c r="AK2" s="3" t="s">
        <v>165</v>
      </c>
      <c r="AL2" s="38" t="s">
        <v>134</v>
      </c>
      <c r="AM2" s="3" t="s">
        <v>163</v>
      </c>
      <c r="AN2" s="3" t="s">
        <v>164</v>
      </c>
      <c r="AO2" s="3" t="s">
        <v>165</v>
      </c>
      <c r="AP2" s="39" t="s">
        <v>135</v>
      </c>
      <c r="AQ2" s="3" t="s">
        <v>163</v>
      </c>
      <c r="AR2" s="3" t="s">
        <v>164</v>
      </c>
      <c r="AS2" s="3" t="s">
        <v>165</v>
      </c>
      <c r="AT2" s="46" t="s">
        <v>134</v>
      </c>
      <c r="AU2" s="58" t="s">
        <v>163</v>
      </c>
      <c r="AV2" s="58" t="s">
        <v>164</v>
      </c>
      <c r="AW2" s="58" t="s">
        <v>165</v>
      </c>
      <c r="AX2" s="42" t="s">
        <v>135</v>
      </c>
      <c r="AY2" s="49" t="s">
        <v>163</v>
      </c>
      <c r="AZ2" s="49" t="s">
        <v>164</v>
      </c>
      <c r="BA2" s="49" t="s">
        <v>165</v>
      </c>
      <c r="BB2" s="50" t="s">
        <v>134</v>
      </c>
      <c r="BC2" s="49" t="s">
        <v>163</v>
      </c>
      <c r="BD2" s="49" t="s">
        <v>164</v>
      </c>
      <c r="BE2" s="49" t="s">
        <v>165</v>
      </c>
      <c r="BF2" s="51" t="s">
        <v>135</v>
      </c>
      <c r="BG2" s="3" t="s">
        <v>163</v>
      </c>
      <c r="BH2" s="3" t="s">
        <v>164</v>
      </c>
      <c r="BI2" s="3" t="s">
        <v>165</v>
      </c>
      <c r="BJ2" s="46" t="s">
        <v>134</v>
      </c>
      <c r="BK2" s="3" t="s">
        <v>163</v>
      </c>
      <c r="BL2" s="3" t="s">
        <v>164</v>
      </c>
      <c r="BM2" s="3" t="s">
        <v>165</v>
      </c>
      <c r="BN2" s="42" t="s">
        <v>135</v>
      </c>
      <c r="BO2" s="49" t="s">
        <v>163</v>
      </c>
      <c r="BP2" s="49" t="s">
        <v>164</v>
      </c>
      <c r="BQ2" s="49" t="s">
        <v>165</v>
      </c>
      <c r="BR2" s="50" t="s">
        <v>134</v>
      </c>
      <c r="BS2" s="49" t="s">
        <v>163</v>
      </c>
      <c r="BT2" s="49" t="s">
        <v>164</v>
      </c>
      <c r="BU2" s="49" t="s">
        <v>165</v>
      </c>
      <c r="BV2" s="67" t="s">
        <v>135</v>
      </c>
      <c r="BW2" s="3" t="s">
        <v>163</v>
      </c>
      <c r="BX2" s="3" t="s">
        <v>164</v>
      </c>
      <c r="BY2" s="3" t="s">
        <v>165</v>
      </c>
      <c r="BZ2" s="46" t="s">
        <v>134</v>
      </c>
      <c r="CA2" s="3" t="s">
        <v>163</v>
      </c>
      <c r="CB2" s="3" t="s">
        <v>164</v>
      </c>
      <c r="CC2" s="3" t="s">
        <v>165</v>
      </c>
      <c r="CD2" s="73" t="s">
        <v>135</v>
      </c>
      <c r="CE2" s="71" t="s">
        <v>163</v>
      </c>
      <c r="CF2" s="71" t="s">
        <v>164</v>
      </c>
      <c r="CG2" s="71" t="s">
        <v>165</v>
      </c>
      <c r="CH2" s="20" t="s">
        <v>134</v>
      </c>
      <c r="CI2" s="71" t="s">
        <v>163</v>
      </c>
      <c r="CJ2" s="71" t="s">
        <v>164</v>
      </c>
      <c r="CK2" s="71" t="s">
        <v>165</v>
      </c>
      <c r="CL2" s="76" t="s">
        <v>135</v>
      </c>
      <c r="CM2" s="46" t="s">
        <v>163</v>
      </c>
      <c r="CN2" s="46" t="s">
        <v>164</v>
      </c>
      <c r="CO2" s="46" t="s">
        <v>165</v>
      </c>
      <c r="CP2" s="46" t="s">
        <v>134</v>
      </c>
      <c r="CQ2" s="46" t="s">
        <v>163</v>
      </c>
      <c r="CR2" s="46" t="s">
        <v>164</v>
      </c>
      <c r="CS2" s="46" t="s">
        <v>165</v>
      </c>
      <c r="CT2" s="46" t="s">
        <v>135</v>
      </c>
      <c r="CU2" s="71" t="s">
        <v>163</v>
      </c>
      <c r="CV2" s="71" t="s">
        <v>164</v>
      </c>
      <c r="CW2" s="71" t="s">
        <v>165</v>
      </c>
      <c r="CX2" s="20" t="s">
        <v>134</v>
      </c>
      <c r="CY2" s="71" t="s">
        <v>163</v>
      </c>
      <c r="CZ2" s="71" t="s">
        <v>164</v>
      </c>
      <c r="DA2" s="71" t="s">
        <v>165</v>
      </c>
      <c r="DB2" s="76" t="s">
        <v>135</v>
      </c>
      <c r="DC2" s="46" t="s">
        <v>163</v>
      </c>
      <c r="DD2" s="46" t="s">
        <v>164</v>
      </c>
      <c r="DE2" s="46" t="s">
        <v>165</v>
      </c>
      <c r="DF2" s="46" t="s">
        <v>134</v>
      </c>
      <c r="DG2" s="46" t="s">
        <v>163</v>
      </c>
      <c r="DH2" s="46" t="s">
        <v>164</v>
      </c>
      <c r="DI2" s="46" t="s">
        <v>165</v>
      </c>
      <c r="DJ2" s="46" t="s">
        <v>135</v>
      </c>
      <c r="DK2" s="97" t="s">
        <v>134</v>
      </c>
      <c r="DL2" s="97" t="s">
        <v>135</v>
      </c>
      <c r="DM2" s="46" t="s">
        <v>163</v>
      </c>
      <c r="DN2" s="46" t="s">
        <v>164</v>
      </c>
      <c r="DO2" s="46" t="s">
        <v>165</v>
      </c>
      <c r="DP2" s="46" t="s">
        <v>134</v>
      </c>
      <c r="DQ2" s="46" t="s">
        <v>163</v>
      </c>
      <c r="DR2" s="46" t="s">
        <v>164</v>
      </c>
      <c r="DS2" s="46" t="s">
        <v>165</v>
      </c>
      <c r="DT2" s="46" t="s">
        <v>135</v>
      </c>
      <c r="DU2" s="20" t="s">
        <v>163</v>
      </c>
      <c r="DV2" s="20" t="s">
        <v>164</v>
      </c>
      <c r="DW2" s="20" t="s">
        <v>165</v>
      </c>
      <c r="DX2" s="20" t="s">
        <v>134</v>
      </c>
      <c r="DY2" s="20" t="s">
        <v>163</v>
      </c>
      <c r="DZ2" s="20" t="s">
        <v>164</v>
      </c>
      <c r="EA2" s="20" t="s">
        <v>165</v>
      </c>
      <c r="EB2" s="20" t="s">
        <v>135</v>
      </c>
      <c r="EC2" s="46" t="s">
        <v>163</v>
      </c>
      <c r="ED2" s="46" t="s">
        <v>164</v>
      </c>
      <c r="EE2" s="46" t="s">
        <v>165</v>
      </c>
      <c r="EF2" s="46" t="s">
        <v>134</v>
      </c>
      <c r="EG2" s="46" t="s">
        <v>163</v>
      </c>
      <c r="EH2" s="46" t="s">
        <v>164</v>
      </c>
      <c r="EI2" s="46" t="s">
        <v>165</v>
      </c>
      <c r="EJ2" s="46" t="s">
        <v>135</v>
      </c>
      <c r="EK2" s="82" t="s">
        <v>163</v>
      </c>
      <c r="EL2" s="82" t="s">
        <v>164</v>
      </c>
      <c r="EM2" s="82" t="s">
        <v>165</v>
      </c>
      <c r="EN2" s="82" t="s">
        <v>134</v>
      </c>
      <c r="EO2" s="82" t="s">
        <v>163</v>
      </c>
      <c r="EP2" s="82" t="s">
        <v>164</v>
      </c>
      <c r="EQ2" s="82" t="s">
        <v>165</v>
      </c>
      <c r="ER2" s="20" t="s">
        <v>135</v>
      </c>
      <c r="ES2" s="46" t="s">
        <v>163</v>
      </c>
      <c r="ET2" s="46" t="s">
        <v>164</v>
      </c>
      <c r="EU2" s="46" t="s">
        <v>165</v>
      </c>
      <c r="EV2" s="46" t="s">
        <v>134</v>
      </c>
      <c r="EW2" s="46" t="s">
        <v>163</v>
      </c>
      <c r="EX2" s="46" t="s">
        <v>164</v>
      </c>
      <c r="EY2" s="46" t="s">
        <v>165</v>
      </c>
      <c r="EZ2" s="46" t="s">
        <v>135</v>
      </c>
      <c r="FA2" s="82" t="s">
        <v>163</v>
      </c>
      <c r="FB2" s="82" t="s">
        <v>164</v>
      </c>
      <c r="FC2" s="82" t="s">
        <v>165</v>
      </c>
      <c r="FD2" s="82" t="s">
        <v>134</v>
      </c>
      <c r="FE2" s="82" t="s">
        <v>163</v>
      </c>
      <c r="FF2" s="82" t="s">
        <v>164</v>
      </c>
      <c r="FG2" s="82" t="s">
        <v>165</v>
      </c>
      <c r="FH2" s="20" t="s">
        <v>135</v>
      </c>
      <c r="FI2" s="46" t="s">
        <v>163</v>
      </c>
      <c r="FJ2" s="46" t="s">
        <v>164</v>
      </c>
      <c r="FK2" s="46" t="s">
        <v>165</v>
      </c>
      <c r="FL2" s="46" t="s">
        <v>134</v>
      </c>
      <c r="FM2" s="46" t="s">
        <v>163</v>
      </c>
      <c r="FN2" s="46" t="s">
        <v>164</v>
      </c>
      <c r="FO2" s="46" t="s">
        <v>165</v>
      </c>
      <c r="FP2" s="46" t="s">
        <v>135</v>
      </c>
      <c r="FQ2" s="82" t="s">
        <v>163</v>
      </c>
      <c r="FR2" s="82" t="s">
        <v>164</v>
      </c>
      <c r="FS2" s="82" t="s">
        <v>165</v>
      </c>
      <c r="FT2" s="82" t="s">
        <v>134</v>
      </c>
      <c r="FU2" s="82" t="s">
        <v>163</v>
      </c>
      <c r="FV2" s="82" t="s">
        <v>164</v>
      </c>
      <c r="FW2" s="82" t="s">
        <v>165</v>
      </c>
      <c r="FX2" s="82" t="s">
        <v>135</v>
      </c>
      <c r="FY2" s="46" t="s">
        <v>163</v>
      </c>
      <c r="FZ2" s="46" t="s">
        <v>164</v>
      </c>
      <c r="GA2" s="46" t="s">
        <v>165</v>
      </c>
      <c r="GB2" s="46" t="s">
        <v>197</v>
      </c>
      <c r="GC2" s="46" t="s">
        <v>163</v>
      </c>
      <c r="GD2" s="46" t="s">
        <v>164</v>
      </c>
      <c r="GE2" s="46" t="s">
        <v>165</v>
      </c>
      <c r="GF2" s="46" t="s">
        <v>135</v>
      </c>
      <c r="GG2" s="82" t="s">
        <v>163</v>
      </c>
      <c r="GH2" s="82" t="s">
        <v>164</v>
      </c>
      <c r="GI2" s="82" t="s">
        <v>165</v>
      </c>
      <c r="GJ2" s="82" t="s">
        <v>134</v>
      </c>
      <c r="GK2" s="82" t="s">
        <v>163</v>
      </c>
      <c r="GL2" s="82" t="s">
        <v>164</v>
      </c>
      <c r="GM2" s="82" t="s">
        <v>165</v>
      </c>
      <c r="GN2" s="82" t="s">
        <v>135</v>
      </c>
      <c r="GO2" s="46" t="s">
        <v>163</v>
      </c>
      <c r="GP2" s="46" t="s">
        <v>164</v>
      </c>
      <c r="GQ2" s="46" t="s">
        <v>165</v>
      </c>
      <c r="GR2" s="46" t="s">
        <v>197</v>
      </c>
      <c r="GS2" s="46" t="s">
        <v>163</v>
      </c>
      <c r="GT2" s="46" t="s">
        <v>164</v>
      </c>
      <c r="GU2" s="46" t="s">
        <v>165</v>
      </c>
      <c r="GV2" s="46" t="s">
        <v>135</v>
      </c>
      <c r="GW2" s="82" t="s">
        <v>163</v>
      </c>
      <c r="GX2" s="82" t="s">
        <v>164</v>
      </c>
      <c r="GY2" s="82" t="s">
        <v>165</v>
      </c>
      <c r="GZ2" s="82" t="s">
        <v>134</v>
      </c>
      <c r="HA2" s="82" t="s">
        <v>163</v>
      </c>
      <c r="HB2" s="82" t="s">
        <v>164</v>
      </c>
      <c r="HC2" s="82" t="s">
        <v>165</v>
      </c>
      <c r="HD2" s="82" t="s">
        <v>135</v>
      </c>
      <c r="HE2" s="30" t="s">
        <v>134</v>
      </c>
      <c r="HF2" s="30" t="s">
        <v>135</v>
      </c>
      <c r="HG2" s="102" t="s">
        <v>163</v>
      </c>
      <c r="HH2" s="102" t="s">
        <v>164</v>
      </c>
      <c r="HI2" s="102" t="s">
        <v>165</v>
      </c>
      <c r="HJ2" s="102" t="s">
        <v>134</v>
      </c>
      <c r="HK2" s="102" t="s">
        <v>163</v>
      </c>
      <c r="HL2" s="102" t="s">
        <v>164</v>
      </c>
      <c r="HM2" s="102" t="s">
        <v>165</v>
      </c>
      <c r="HN2" s="102" t="s">
        <v>135</v>
      </c>
      <c r="HO2" s="82" t="s">
        <v>163</v>
      </c>
      <c r="HP2" s="82" t="s">
        <v>164</v>
      </c>
      <c r="HQ2" s="82" t="s">
        <v>165</v>
      </c>
      <c r="HR2" s="82" t="s">
        <v>134</v>
      </c>
      <c r="HS2" s="82" t="s">
        <v>163</v>
      </c>
      <c r="HT2" s="82" t="s">
        <v>164</v>
      </c>
      <c r="HU2" s="82" t="s">
        <v>165</v>
      </c>
      <c r="HV2" s="82" t="s">
        <v>135</v>
      </c>
      <c r="HW2" s="102" t="s">
        <v>163</v>
      </c>
      <c r="HX2" s="102" t="s">
        <v>164</v>
      </c>
      <c r="HY2" s="102" t="s">
        <v>165</v>
      </c>
      <c r="HZ2" s="102" t="s">
        <v>134</v>
      </c>
      <c r="IA2" s="102" t="s">
        <v>163</v>
      </c>
      <c r="IB2" s="102" t="s">
        <v>164</v>
      </c>
      <c r="IC2" s="102" t="s">
        <v>165</v>
      </c>
      <c r="ID2" s="102" t="s">
        <v>135</v>
      </c>
      <c r="IE2" s="82" t="s">
        <v>163</v>
      </c>
      <c r="IF2" s="82" t="s">
        <v>164</v>
      </c>
      <c r="IG2" s="82" t="s">
        <v>165</v>
      </c>
      <c r="IH2" s="82" t="s">
        <v>134</v>
      </c>
      <c r="II2" s="82" t="s">
        <v>163</v>
      </c>
      <c r="IJ2" s="82" t="s">
        <v>164</v>
      </c>
      <c r="IK2" s="82" t="s">
        <v>165</v>
      </c>
      <c r="IL2" s="82" t="s">
        <v>135</v>
      </c>
      <c r="IM2" s="102" t="s">
        <v>163</v>
      </c>
      <c r="IN2" s="102" t="s">
        <v>164</v>
      </c>
      <c r="IO2" s="102" t="s">
        <v>165</v>
      </c>
      <c r="IP2" s="102" t="s">
        <v>134</v>
      </c>
      <c r="IQ2" s="102" t="s">
        <v>163</v>
      </c>
      <c r="IR2" s="102" t="s">
        <v>164</v>
      </c>
      <c r="IS2" s="102" t="s">
        <v>165</v>
      </c>
      <c r="IT2" s="102" t="s">
        <v>135</v>
      </c>
      <c r="IU2" s="82" t="s">
        <v>163</v>
      </c>
      <c r="IV2" s="82" t="s">
        <v>164</v>
      </c>
      <c r="IW2" s="82" t="s">
        <v>165</v>
      </c>
      <c r="IX2" s="82" t="s">
        <v>134</v>
      </c>
      <c r="IY2" s="82" t="s">
        <v>163</v>
      </c>
      <c r="IZ2" s="82" t="s">
        <v>164</v>
      </c>
      <c r="JA2" s="82" t="s">
        <v>165</v>
      </c>
      <c r="JB2" s="82" t="s">
        <v>135</v>
      </c>
      <c r="JC2" s="102" t="s">
        <v>163</v>
      </c>
      <c r="JD2" s="102" t="s">
        <v>164</v>
      </c>
      <c r="JE2" s="102" t="s">
        <v>165</v>
      </c>
      <c r="JF2" s="102" t="s">
        <v>134</v>
      </c>
      <c r="JG2" s="102" t="s">
        <v>163</v>
      </c>
      <c r="JH2" s="102" t="s">
        <v>164</v>
      </c>
      <c r="JI2" s="102" t="s">
        <v>165</v>
      </c>
      <c r="JJ2" s="102" t="s">
        <v>135</v>
      </c>
      <c r="JK2" s="82" t="s">
        <v>163</v>
      </c>
      <c r="JL2" s="82" t="s">
        <v>164</v>
      </c>
      <c r="JM2" s="82" t="s">
        <v>165</v>
      </c>
      <c r="JN2" s="82" t="s">
        <v>134</v>
      </c>
      <c r="JO2" s="82" t="s">
        <v>163</v>
      </c>
      <c r="JP2" s="82" t="s">
        <v>164</v>
      </c>
      <c r="JQ2" s="82" t="s">
        <v>165</v>
      </c>
      <c r="JR2" s="82" t="s">
        <v>135</v>
      </c>
      <c r="JS2" s="102" t="s">
        <v>163</v>
      </c>
      <c r="JT2" s="102" t="s">
        <v>164</v>
      </c>
      <c r="JU2" s="102" t="s">
        <v>165</v>
      </c>
      <c r="JV2" s="102" t="s">
        <v>134</v>
      </c>
      <c r="JW2" s="102" t="s">
        <v>163</v>
      </c>
      <c r="JX2" s="102" t="s">
        <v>164</v>
      </c>
      <c r="JY2" s="102" t="s">
        <v>165</v>
      </c>
      <c r="JZ2" s="102" t="s">
        <v>135</v>
      </c>
      <c r="KA2" s="82" t="s">
        <v>163</v>
      </c>
      <c r="KB2" s="82" t="s">
        <v>164</v>
      </c>
      <c r="KC2" s="82" t="s">
        <v>165</v>
      </c>
      <c r="KD2" s="82" t="s">
        <v>134</v>
      </c>
      <c r="KE2" s="82" t="s">
        <v>163</v>
      </c>
      <c r="KF2" s="82" t="s">
        <v>164</v>
      </c>
      <c r="KG2" s="82" t="s">
        <v>165</v>
      </c>
      <c r="KH2" s="82" t="s">
        <v>135</v>
      </c>
      <c r="KI2" s="102" t="s">
        <v>163</v>
      </c>
      <c r="KJ2" s="102" t="s">
        <v>164</v>
      </c>
      <c r="KK2" s="102" t="s">
        <v>165</v>
      </c>
      <c r="KL2" s="102" t="s">
        <v>134</v>
      </c>
      <c r="KM2" s="102" t="s">
        <v>163</v>
      </c>
      <c r="KN2" s="102" t="s">
        <v>164</v>
      </c>
      <c r="KO2" s="102" t="s">
        <v>165</v>
      </c>
      <c r="KP2" s="102" t="s">
        <v>135</v>
      </c>
      <c r="KQ2" s="82" t="s">
        <v>163</v>
      </c>
      <c r="KR2" s="82" t="s">
        <v>164</v>
      </c>
      <c r="KS2" s="82" t="s">
        <v>165</v>
      </c>
      <c r="KT2" s="82" t="s">
        <v>134</v>
      </c>
      <c r="KU2" s="82" t="s">
        <v>163</v>
      </c>
      <c r="KV2" s="82" t="s">
        <v>164</v>
      </c>
      <c r="KW2" s="82" t="s">
        <v>165</v>
      </c>
      <c r="KX2" s="82" t="s">
        <v>135</v>
      </c>
      <c r="KY2" s="97" t="s">
        <v>134</v>
      </c>
      <c r="KZ2" s="97" t="s">
        <v>135</v>
      </c>
      <c r="LA2" s="102" t="s">
        <v>163</v>
      </c>
      <c r="LB2" s="102" t="s">
        <v>164</v>
      </c>
      <c r="LC2" s="102" t="s">
        <v>165</v>
      </c>
      <c r="LD2" s="102" t="s">
        <v>134</v>
      </c>
      <c r="LE2" s="102" t="s">
        <v>163</v>
      </c>
      <c r="LF2" s="102" t="s">
        <v>164</v>
      </c>
      <c r="LG2" s="102" t="s">
        <v>165</v>
      </c>
      <c r="LH2" s="46" t="s">
        <v>135</v>
      </c>
      <c r="LI2" s="20" t="s">
        <v>163</v>
      </c>
      <c r="LJ2" s="20" t="s">
        <v>164</v>
      </c>
      <c r="LK2" s="20" t="s">
        <v>165</v>
      </c>
      <c r="LL2" s="20" t="s">
        <v>134</v>
      </c>
      <c r="LM2" s="20" t="s">
        <v>163</v>
      </c>
      <c r="LN2" s="20" t="s">
        <v>164</v>
      </c>
      <c r="LO2" s="20" t="s">
        <v>165</v>
      </c>
      <c r="LP2" s="20" t="s">
        <v>135</v>
      </c>
      <c r="LQ2" s="102" t="s">
        <v>163</v>
      </c>
      <c r="LR2" s="102" t="s">
        <v>164</v>
      </c>
      <c r="LS2" s="102" t="s">
        <v>165</v>
      </c>
      <c r="LT2" s="102" t="s">
        <v>134</v>
      </c>
      <c r="LU2" s="102" t="s">
        <v>163</v>
      </c>
      <c r="LV2" s="102" t="s">
        <v>164</v>
      </c>
      <c r="LW2" s="102" t="s">
        <v>165</v>
      </c>
      <c r="LX2" s="46" t="s">
        <v>135</v>
      </c>
      <c r="LY2" s="20" t="s">
        <v>163</v>
      </c>
      <c r="LZ2" s="20" t="s">
        <v>164</v>
      </c>
      <c r="MA2" s="20" t="s">
        <v>165</v>
      </c>
      <c r="MB2" s="20" t="s">
        <v>134</v>
      </c>
      <c r="MC2" s="20" t="s">
        <v>163</v>
      </c>
      <c r="MD2" s="20" t="s">
        <v>164</v>
      </c>
      <c r="ME2" s="20" t="s">
        <v>165</v>
      </c>
      <c r="MF2" s="20" t="s">
        <v>135</v>
      </c>
      <c r="MG2" s="102" t="s">
        <v>163</v>
      </c>
      <c r="MH2" s="102" t="s">
        <v>164</v>
      </c>
      <c r="MI2" s="102" t="s">
        <v>165</v>
      </c>
      <c r="MJ2" s="102" t="s">
        <v>134</v>
      </c>
      <c r="MK2" s="102" t="s">
        <v>163</v>
      </c>
      <c r="ML2" s="102" t="s">
        <v>164</v>
      </c>
      <c r="MM2" s="102" t="s">
        <v>165</v>
      </c>
      <c r="MN2" s="46" t="s">
        <v>135</v>
      </c>
      <c r="MO2" s="20" t="s">
        <v>163</v>
      </c>
      <c r="MP2" s="20" t="s">
        <v>164</v>
      </c>
      <c r="MQ2" s="20" t="s">
        <v>165</v>
      </c>
      <c r="MR2" s="20" t="s">
        <v>134</v>
      </c>
      <c r="MS2" s="20" t="s">
        <v>163</v>
      </c>
      <c r="MT2" s="20" t="s">
        <v>164</v>
      </c>
      <c r="MU2" s="20" t="s">
        <v>165</v>
      </c>
      <c r="MV2" s="20" t="s">
        <v>135</v>
      </c>
      <c r="MW2" s="102" t="s">
        <v>163</v>
      </c>
      <c r="MX2" s="102" t="s">
        <v>164</v>
      </c>
      <c r="MY2" s="102" t="s">
        <v>165</v>
      </c>
      <c r="MZ2" s="102" t="s">
        <v>134</v>
      </c>
      <c r="NA2" s="102" t="s">
        <v>163</v>
      </c>
      <c r="NB2" s="102" t="s">
        <v>164</v>
      </c>
      <c r="NC2" s="102" t="s">
        <v>165</v>
      </c>
      <c r="ND2" s="46" t="s">
        <v>135</v>
      </c>
    </row>
    <row r="3" spans="1:368" ht="15" customHeight="1" thickBot="1" x14ac:dyDescent="0.3">
      <c r="A3" s="3" t="s">
        <v>14</v>
      </c>
      <c r="B3" s="21">
        <v>2</v>
      </c>
      <c r="C3" s="21">
        <v>1</v>
      </c>
      <c r="D3" s="21">
        <v>0</v>
      </c>
      <c r="E3" s="22">
        <v>23</v>
      </c>
      <c r="F3" s="22">
        <v>0</v>
      </c>
      <c r="G3" s="22">
        <v>0</v>
      </c>
      <c r="H3" s="21">
        <v>59</v>
      </c>
      <c r="I3" s="21">
        <v>0</v>
      </c>
      <c r="J3" s="21">
        <v>0</v>
      </c>
      <c r="K3" s="1">
        <v>33</v>
      </c>
      <c r="L3" s="1">
        <v>0</v>
      </c>
      <c r="M3" s="1">
        <v>0</v>
      </c>
      <c r="N3" s="21">
        <v>29</v>
      </c>
      <c r="O3" s="21">
        <v>0</v>
      </c>
      <c r="P3" s="21">
        <v>0</v>
      </c>
      <c r="Q3" s="26">
        <v>13</v>
      </c>
      <c r="R3" s="26">
        <v>2</v>
      </c>
      <c r="S3" s="26">
        <v>0</v>
      </c>
      <c r="T3" s="21">
        <v>17</v>
      </c>
      <c r="U3" s="21">
        <v>1</v>
      </c>
      <c r="V3" s="22">
        <v>13</v>
      </c>
      <c r="W3" s="22">
        <v>0</v>
      </c>
      <c r="X3" s="21">
        <v>23</v>
      </c>
      <c r="Y3" s="21">
        <v>1</v>
      </c>
      <c r="Z3" s="29">
        <v>13</v>
      </c>
      <c r="AA3" s="29">
        <v>0</v>
      </c>
      <c r="AB3" s="31">
        <f>SUM(B3,E3,H3,K3,N3,Q3,T3,V3,X3,Z3)</f>
        <v>225</v>
      </c>
      <c r="AC3" s="31">
        <f>SUM(C3,F3,I3,L3,O3,R3,U3,W3,Y3,AA3)</f>
        <v>5</v>
      </c>
      <c r="AD3" s="31">
        <f t="shared" ref="AD3:AD34" si="0">SUM(D3,G3,J3,M3,P3,S3)</f>
        <v>0</v>
      </c>
      <c r="AE3" s="22">
        <v>18</v>
      </c>
      <c r="AF3" s="22">
        <v>2</v>
      </c>
      <c r="AG3" s="65">
        <v>17</v>
      </c>
      <c r="AH3" s="65">
        <v>0</v>
      </c>
      <c r="AI3" s="35">
        <v>0</v>
      </c>
      <c r="AJ3" s="36">
        <v>0</v>
      </c>
      <c r="AK3" s="37">
        <v>4</v>
      </c>
      <c r="AL3" s="18">
        <f t="shared" ref="AL3:AL34" si="1">AI3+AJ3+AK3</f>
        <v>4</v>
      </c>
      <c r="AM3" s="35">
        <v>0</v>
      </c>
      <c r="AN3" s="36">
        <v>0</v>
      </c>
      <c r="AO3" s="37">
        <v>0</v>
      </c>
      <c r="AP3" s="18">
        <f>AM3+AN3+AO3</f>
        <v>0</v>
      </c>
      <c r="AQ3">
        <v>0</v>
      </c>
      <c r="AR3" s="3">
        <v>0</v>
      </c>
      <c r="AS3" s="43">
        <v>13</v>
      </c>
      <c r="AT3" s="47">
        <f>SUM(AQ3:AS3)</f>
        <v>13</v>
      </c>
      <c r="AU3" s="56">
        <v>0</v>
      </c>
      <c r="AV3" s="58">
        <v>0</v>
      </c>
      <c r="AW3" s="60">
        <v>3</v>
      </c>
      <c r="AX3" s="48">
        <f>SUM(AU3:AW3)</f>
        <v>3</v>
      </c>
      <c r="AY3" s="3">
        <v>0</v>
      </c>
      <c r="AZ3" s="3">
        <v>0</v>
      </c>
      <c r="BA3" s="52">
        <v>20</v>
      </c>
      <c r="BB3" s="3">
        <f>AY3+AZ3+BA3</f>
        <v>20</v>
      </c>
      <c r="BC3" s="3">
        <v>0</v>
      </c>
      <c r="BD3" s="3">
        <v>0</v>
      </c>
      <c r="BE3" s="52">
        <v>1</v>
      </c>
      <c r="BF3" s="3">
        <f>BC3+BD3+BE3</f>
        <v>1</v>
      </c>
      <c r="BG3" s="53">
        <v>0</v>
      </c>
      <c r="BH3" s="53">
        <v>0</v>
      </c>
      <c r="BI3" s="40">
        <v>28</v>
      </c>
      <c r="BJ3" s="55">
        <f>BG3+BH3+BI3</f>
        <v>28</v>
      </c>
      <c r="BK3" s="56">
        <v>0</v>
      </c>
      <c r="BL3" s="56">
        <v>0</v>
      </c>
      <c r="BM3" s="57">
        <v>5</v>
      </c>
      <c r="BN3" s="58">
        <f>BK3+BL3+BM3</f>
        <v>5</v>
      </c>
      <c r="BO3" s="3">
        <v>0</v>
      </c>
      <c r="BP3" s="3">
        <v>0</v>
      </c>
      <c r="BQ3" s="40">
        <v>53</v>
      </c>
      <c r="BR3" s="3">
        <f>SUM(BO3:BQ3)</f>
        <v>53</v>
      </c>
      <c r="BS3" s="3">
        <v>0</v>
      </c>
      <c r="BT3" s="3">
        <v>0</v>
      </c>
      <c r="BU3" s="40">
        <v>1</v>
      </c>
      <c r="BV3" s="44">
        <f>SUM(BS3:BU3)</f>
        <v>1</v>
      </c>
      <c r="BW3" s="53">
        <v>0</v>
      </c>
      <c r="BX3" s="53">
        <v>0</v>
      </c>
      <c r="BY3" s="40">
        <v>58</v>
      </c>
      <c r="BZ3" s="55">
        <f>SUM(BW3:BY3)</f>
        <v>58</v>
      </c>
      <c r="CA3">
        <v>0</v>
      </c>
      <c r="CB3">
        <v>0</v>
      </c>
      <c r="CC3" s="40">
        <v>2</v>
      </c>
      <c r="CD3" s="74">
        <f>SUM(CA3:CC3)</f>
        <v>2</v>
      </c>
      <c r="CE3" s="77">
        <v>0</v>
      </c>
      <c r="CF3" s="71">
        <v>0</v>
      </c>
      <c r="CG3" s="77">
        <v>9</v>
      </c>
      <c r="CH3" s="71">
        <f>SUM(CE3:CG3)</f>
        <v>9</v>
      </c>
      <c r="CI3" s="71">
        <v>0</v>
      </c>
      <c r="CJ3" s="71">
        <v>0</v>
      </c>
      <c r="CK3" s="77">
        <v>0</v>
      </c>
      <c r="CL3" s="71">
        <f>SUM(CI3:CK3)</f>
        <v>0</v>
      </c>
      <c r="CM3" s="55">
        <v>0</v>
      </c>
      <c r="CN3" s="55">
        <v>0</v>
      </c>
      <c r="CO3" s="55">
        <v>12</v>
      </c>
      <c r="CP3" s="55">
        <f>SUM(CM3:CO3)</f>
        <v>12</v>
      </c>
      <c r="CQ3" s="55">
        <v>0</v>
      </c>
      <c r="CR3" s="55">
        <v>0</v>
      </c>
      <c r="CS3" s="55">
        <v>0</v>
      </c>
      <c r="CT3" s="78">
        <f>SUM(CQ3:CS3)</f>
        <v>0</v>
      </c>
      <c r="CU3" s="3">
        <v>0</v>
      </c>
      <c r="CV3" s="3">
        <v>0</v>
      </c>
      <c r="CW3" s="52">
        <v>10</v>
      </c>
      <c r="CX3" s="3">
        <f>SUM(CU3:CW3)</f>
        <v>10</v>
      </c>
      <c r="CY3" s="3">
        <v>0</v>
      </c>
      <c r="CZ3" s="3">
        <v>0</v>
      </c>
      <c r="DA3" s="52">
        <v>0</v>
      </c>
      <c r="DB3" s="3">
        <f>SUM(CY3:DA3)</f>
        <v>0</v>
      </c>
      <c r="DC3" s="3">
        <v>0</v>
      </c>
      <c r="DD3" s="3">
        <v>0</v>
      </c>
      <c r="DE3" s="3">
        <v>56</v>
      </c>
      <c r="DF3" s="3">
        <f>DC3+DD3+DE3</f>
        <v>56</v>
      </c>
      <c r="DG3" s="3">
        <v>0</v>
      </c>
      <c r="DH3" s="3">
        <v>0</v>
      </c>
      <c r="DI3" s="3">
        <v>0</v>
      </c>
      <c r="DJ3" s="3">
        <f>DG3+DH3+DI3</f>
        <v>0</v>
      </c>
      <c r="DK3" s="98">
        <f>SUM(AE3,AG3,AL3,AT3,BB3,BJ3,BR3,BZ3,CH3,CP3,CX3,DF3)</f>
        <v>298</v>
      </c>
      <c r="DL3" s="98">
        <f>SUM(AF3,AH3,AP3,AX3,BF3,BN3,BV3,CD3,CL3,CT3,DB3,DJ3)</f>
        <v>14</v>
      </c>
      <c r="DM3" s="58">
        <v>0</v>
      </c>
      <c r="DN3" s="58">
        <v>0</v>
      </c>
      <c r="DO3" s="58">
        <v>56</v>
      </c>
      <c r="DP3" s="58">
        <f>SUM(DM3:DO3)</f>
        <v>56</v>
      </c>
      <c r="DQ3" s="58">
        <v>0</v>
      </c>
      <c r="DR3" s="58">
        <v>0</v>
      </c>
      <c r="DS3" s="58">
        <v>2</v>
      </c>
      <c r="DT3" s="74">
        <f>SUM(DQ3:DS3)</f>
        <v>2</v>
      </c>
      <c r="DU3" s="3">
        <v>0</v>
      </c>
      <c r="DV3" s="3">
        <v>0</v>
      </c>
      <c r="DW3" s="52">
        <v>68</v>
      </c>
      <c r="DX3" s="3">
        <f>SUM(DU3:DW3)</f>
        <v>68</v>
      </c>
      <c r="DY3" s="3">
        <v>0</v>
      </c>
      <c r="DZ3" s="3">
        <v>0</v>
      </c>
      <c r="EA3" s="52">
        <v>1</v>
      </c>
      <c r="EB3" s="3">
        <f>SUM(DY3:EA3)</f>
        <v>1</v>
      </c>
      <c r="EC3" s="40">
        <v>0</v>
      </c>
      <c r="ED3" s="3">
        <v>0</v>
      </c>
      <c r="EE3" s="40">
        <v>84</v>
      </c>
      <c r="EF3" s="58">
        <f>SUM(EC3:EE3)</f>
        <v>84</v>
      </c>
      <c r="EG3" s="58">
        <v>0</v>
      </c>
      <c r="EH3" s="58">
        <v>0</v>
      </c>
      <c r="EI3" s="57">
        <v>1</v>
      </c>
      <c r="EJ3" s="74">
        <f>SUM(EG3:EI3)</f>
        <v>1</v>
      </c>
      <c r="EK3" s="52">
        <v>0</v>
      </c>
      <c r="EL3" s="3">
        <v>0</v>
      </c>
      <c r="EM3" s="52">
        <v>71</v>
      </c>
      <c r="EN3" s="3">
        <f>SUM(EK3:EM3)</f>
        <v>71</v>
      </c>
      <c r="EO3" s="52">
        <v>0</v>
      </c>
      <c r="EP3" s="3">
        <v>0</v>
      </c>
      <c r="EQ3" s="52">
        <v>3</v>
      </c>
      <c r="ER3" s="81">
        <f>SUM(EO3:EQ3)</f>
        <v>3</v>
      </c>
      <c r="ES3" s="40">
        <v>0</v>
      </c>
      <c r="ET3" s="40">
        <v>0</v>
      </c>
      <c r="EU3" s="40">
        <v>50</v>
      </c>
      <c r="EV3" s="83">
        <f>SUM(ES3:EU3)</f>
        <v>50</v>
      </c>
      <c r="EW3" s="83">
        <v>0</v>
      </c>
      <c r="EX3" s="83">
        <v>0</v>
      </c>
      <c r="EY3" s="83">
        <v>1</v>
      </c>
      <c r="EZ3" s="83">
        <f>SUM(EW3:EY3)</f>
        <v>1</v>
      </c>
      <c r="FA3" s="3">
        <v>0</v>
      </c>
      <c r="FB3" s="3">
        <v>0</v>
      </c>
      <c r="FC3" s="3">
        <v>58</v>
      </c>
      <c r="FD3" s="3">
        <f>SUM(FA3:FC3)</f>
        <v>58</v>
      </c>
      <c r="FE3" s="3">
        <v>0</v>
      </c>
      <c r="FF3" s="3">
        <v>0</v>
      </c>
      <c r="FG3" s="3">
        <v>0</v>
      </c>
      <c r="FH3" s="3">
        <f>SUM(FE3:FG3)</f>
        <v>0</v>
      </c>
      <c r="FI3" s="83">
        <v>0</v>
      </c>
      <c r="FJ3" s="83">
        <v>0</v>
      </c>
      <c r="FK3" s="83">
        <v>43</v>
      </c>
      <c r="FL3" s="83">
        <f>SUM(FI3:FK3)</f>
        <v>43</v>
      </c>
      <c r="FM3" s="83">
        <v>0</v>
      </c>
      <c r="FN3" s="83">
        <v>0</v>
      </c>
      <c r="FO3" s="83">
        <v>0</v>
      </c>
      <c r="FP3" s="83">
        <f>SUM(FM3:FO3)</f>
        <v>0</v>
      </c>
      <c r="FQ3" s="3">
        <v>0</v>
      </c>
      <c r="FR3" s="3">
        <v>0</v>
      </c>
      <c r="FS3" s="3">
        <v>70</v>
      </c>
      <c r="FT3" s="3">
        <f>SUM(FQ3:FS3)</f>
        <v>70</v>
      </c>
      <c r="FU3" s="3">
        <v>0</v>
      </c>
      <c r="FV3" s="3">
        <v>0</v>
      </c>
      <c r="FW3" s="3">
        <v>0</v>
      </c>
      <c r="FX3" s="3">
        <f>SUM(FU3:FW3)</f>
        <v>0</v>
      </c>
      <c r="FY3" s="83">
        <v>0</v>
      </c>
      <c r="FZ3" s="83">
        <v>0</v>
      </c>
      <c r="GA3" s="83">
        <v>81</v>
      </c>
      <c r="GB3" s="83">
        <f>SUM(FY3:GA3)</f>
        <v>81</v>
      </c>
      <c r="GC3" s="83">
        <v>0</v>
      </c>
      <c r="GD3" s="83">
        <v>0</v>
      </c>
      <c r="GE3" s="83">
        <v>0</v>
      </c>
      <c r="GF3" s="83">
        <f>SUM(GC3:GE3)</f>
        <v>0</v>
      </c>
      <c r="GG3" s="40">
        <v>0</v>
      </c>
      <c r="GH3" s="40">
        <v>0</v>
      </c>
      <c r="GI3" s="40">
        <v>44</v>
      </c>
      <c r="GJ3" s="3">
        <f>SUM(GG3:GI3)</f>
        <v>44</v>
      </c>
      <c r="GK3" s="40">
        <v>0</v>
      </c>
      <c r="GL3" s="40">
        <v>0</v>
      </c>
      <c r="GM3" s="40">
        <v>0</v>
      </c>
      <c r="GN3" s="3">
        <f>SUM(GK3:GM3)</f>
        <v>0</v>
      </c>
      <c r="GO3" s="83">
        <v>0</v>
      </c>
      <c r="GP3" s="83">
        <v>0</v>
      </c>
      <c r="GQ3" s="83">
        <v>19</v>
      </c>
      <c r="GR3" s="83">
        <f>SUM(GO3:GQ3)</f>
        <v>19</v>
      </c>
      <c r="GS3" s="83">
        <v>0</v>
      </c>
      <c r="GT3" s="83">
        <v>0</v>
      </c>
      <c r="GU3" s="83">
        <v>0</v>
      </c>
      <c r="GV3" s="83">
        <f>SUM(GS3:GU3)</f>
        <v>0</v>
      </c>
      <c r="GW3" s="40">
        <v>0</v>
      </c>
      <c r="GX3" s="40">
        <v>0</v>
      </c>
      <c r="GY3" s="40">
        <v>26</v>
      </c>
      <c r="GZ3" s="3">
        <f>SUM(GW3:GY3)</f>
        <v>26</v>
      </c>
      <c r="HA3" s="40">
        <v>0</v>
      </c>
      <c r="HB3" s="40">
        <v>0</v>
      </c>
      <c r="HC3" s="40">
        <v>0</v>
      </c>
      <c r="HD3" s="3">
        <f>SUM(HA3:HC3)</f>
        <v>0</v>
      </c>
      <c r="HE3" s="31">
        <f>SUM(DP3,DX3,EF3,EN3,EV3,FD3,FL3,FT3,GB3,GJ3,GR3,GZ3)</f>
        <v>670</v>
      </c>
      <c r="HF3" s="100">
        <f>SUM(DT3,EB3,EJ3,ER3,EZ3,FH3,FP3,FX3,GF3,GN3,GV3,HD3)</f>
        <v>8</v>
      </c>
      <c r="HG3" s="58">
        <v>0</v>
      </c>
      <c r="HH3" s="58">
        <v>0</v>
      </c>
      <c r="HI3" s="58">
        <v>9</v>
      </c>
      <c r="HJ3" s="58">
        <f>SUM(HG3:HI3)</f>
        <v>9</v>
      </c>
      <c r="HK3" s="58">
        <v>0</v>
      </c>
      <c r="HL3" s="58">
        <v>0</v>
      </c>
      <c r="HM3" s="58">
        <v>2</v>
      </c>
      <c r="HN3" s="58">
        <f>SUM(HK3:HM3)</f>
        <v>2</v>
      </c>
      <c r="HO3" s="3">
        <v>0</v>
      </c>
      <c r="HP3" s="3">
        <v>0</v>
      </c>
      <c r="HQ3" s="3">
        <v>2</v>
      </c>
      <c r="HR3" s="3">
        <f>SUM(HO3:HQ3)</f>
        <v>2</v>
      </c>
      <c r="HS3" s="3">
        <v>0</v>
      </c>
      <c r="HT3" s="3">
        <v>0</v>
      </c>
      <c r="HU3" s="3">
        <v>0</v>
      </c>
      <c r="HV3" s="3">
        <f>SUM(HS3:HU3)</f>
        <v>0</v>
      </c>
      <c r="HW3" s="58">
        <v>0</v>
      </c>
      <c r="HX3" s="58">
        <v>0</v>
      </c>
      <c r="HY3" s="58">
        <v>29</v>
      </c>
      <c r="HZ3" s="58">
        <f>SUM(HW3:HY3)</f>
        <v>29</v>
      </c>
      <c r="IA3" s="58">
        <v>0</v>
      </c>
      <c r="IB3" s="58">
        <v>0</v>
      </c>
      <c r="IC3" s="58">
        <v>1</v>
      </c>
      <c r="ID3" s="58">
        <f>SUM(IA3:IC3)</f>
        <v>1</v>
      </c>
      <c r="IE3" s="3">
        <v>0</v>
      </c>
      <c r="IF3" s="40">
        <v>0</v>
      </c>
      <c r="IG3" s="40">
        <v>25</v>
      </c>
      <c r="IH3" s="3">
        <f>SUM(IE3:IG3)</f>
        <v>25</v>
      </c>
      <c r="II3" s="3">
        <v>0</v>
      </c>
      <c r="IJ3" s="40">
        <v>0</v>
      </c>
      <c r="IK3" s="40">
        <v>2</v>
      </c>
      <c r="IL3" s="3">
        <f>SUM(II3:IK3)</f>
        <v>2</v>
      </c>
      <c r="IM3" s="58">
        <v>0</v>
      </c>
      <c r="IN3" s="58">
        <v>0</v>
      </c>
      <c r="IO3" s="58">
        <v>6</v>
      </c>
      <c r="IP3" s="58">
        <f>SUM(IM3:IO3)</f>
        <v>6</v>
      </c>
      <c r="IQ3" s="58">
        <v>0</v>
      </c>
      <c r="IR3" s="58">
        <v>0</v>
      </c>
      <c r="IS3" s="58">
        <v>0</v>
      </c>
      <c r="IT3" s="74">
        <f>SUM(IQ3:IS3)</f>
        <v>0</v>
      </c>
      <c r="IU3" s="52">
        <v>0</v>
      </c>
      <c r="IV3" s="52">
        <v>0</v>
      </c>
      <c r="IW3" s="52">
        <v>1</v>
      </c>
      <c r="IX3" s="52">
        <f>SUM(IU3:IW3)</f>
        <v>1</v>
      </c>
      <c r="IY3" s="52">
        <v>0</v>
      </c>
      <c r="IZ3" s="52">
        <v>0</v>
      </c>
      <c r="JA3" s="52">
        <v>0</v>
      </c>
      <c r="JB3" s="3">
        <f>SUM(IY3:JA3)</f>
        <v>0</v>
      </c>
      <c r="JC3" s="58">
        <v>0</v>
      </c>
      <c r="JD3" s="58">
        <v>0</v>
      </c>
      <c r="JE3" s="58">
        <v>9</v>
      </c>
      <c r="JF3" s="58">
        <f>SUM(JC3:JE3)</f>
        <v>9</v>
      </c>
      <c r="JG3" s="58">
        <v>0</v>
      </c>
      <c r="JH3" s="58">
        <v>0</v>
      </c>
      <c r="JI3" s="58">
        <v>1</v>
      </c>
      <c r="JJ3" s="58">
        <f>SUM(JG3:JI3)</f>
        <v>1</v>
      </c>
      <c r="JK3" s="52">
        <v>0</v>
      </c>
      <c r="JL3" s="52">
        <v>0</v>
      </c>
      <c r="JM3" s="52">
        <v>1</v>
      </c>
      <c r="JN3" s="52">
        <f>SUM(JK3:JM3)</f>
        <v>1</v>
      </c>
      <c r="JO3" s="52">
        <v>0</v>
      </c>
      <c r="JP3" s="52">
        <v>0</v>
      </c>
      <c r="JQ3" s="52">
        <v>0</v>
      </c>
      <c r="JR3" s="3">
        <f>SUM(JO3:JQ3)</f>
        <v>0</v>
      </c>
      <c r="JS3" s="58">
        <v>0</v>
      </c>
      <c r="JT3" s="58">
        <v>0</v>
      </c>
      <c r="JU3" s="58">
        <v>4</v>
      </c>
      <c r="JV3" s="58">
        <f>SUM(JS3:JU3)</f>
        <v>4</v>
      </c>
      <c r="JW3" s="58">
        <v>0</v>
      </c>
      <c r="JX3" s="58">
        <v>2</v>
      </c>
      <c r="JY3" s="58">
        <v>16</v>
      </c>
      <c r="JZ3" s="58">
        <f>SUM(JW3:JY3)</f>
        <v>18</v>
      </c>
      <c r="KA3" s="52">
        <v>0</v>
      </c>
      <c r="KB3" s="52">
        <v>0</v>
      </c>
      <c r="KC3" s="52">
        <v>3</v>
      </c>
      <c r="KD3" s="52">
        <f>SUM(KA3:KC3)</f>
        <v>3</v>
      </c>
      <c r="KE3" s="52">
        <v>0</v>
      </c>
      <c r="KF3" s="52">
        <v>1</v>
      </c>
      <c r="KG3" s="52">
        <v>0</v>
      </c>
      <c r="KH3" s="52">
        <f>SUM(KE3:KG3)</f>
        <v>1</v>
      </c>
      <c r="KI3" s="58">
        <v>2</v>
      </c>
      <c r="KJ3" s="58">
        <v>0</v>
      </c>
      <c r="KK3" s="58">
        <v>3</v>
      </c>
      <c r="KL3" s="58">
        <f>SUM(KI3:KK3)</f>
        <v>5</v>
      </c>
      <c r="KM3" s="58">
        <v>0</v>
      </c>
      <c r="KN3" s="58">
        <v>0</v>
      </c>
      <c r="KO3" s="58">
        <v>0</v>
      </c>
      <c r="KP3" s="58">
        <f>SUM(KM3:KO3)</f>
        <v>0</v>
      </c>
      <c r="KQ3" s="3">
        <v>0</v>
      </c>
      <c r="KR3" s="3">
        <v>0</v>
      </c>
      <c r="KS3" s="3">
        <v>0</v>
      </c>
      <c r="KT3" s="3">
        <f>SUM(KQ3:KS3)</f>
        <v>0</v>
      </c>
      <c r="KU3" s="3">
        <v>0</v>
      </c>
      <c r="KV3" s="3">
        <v>0</v>
      </c>
      <c r="KW3" s="3">
        <v>0</v>
      </c>
      <c r="KX3" s="3">
        <f>SUM(KU3:KW3)</f>
        <v>0</v>
      </c>
      <c r="KY3" s="98">
        <f>SUM(HJ3,HR3,HZ3,IH3,IP3,IX3,JF3,JN3,JV3,KD3,KL3,KT3)</f>
        <v>94</v>
      </c>
      <c r="KZ3" s="98">
        <f>SUM(HN3,HV3,ID3,IL3,IT3,JB3,JJ3,JR3,JZ3,KH3,KP3,KX3)</f>
        <v>25</v>
      </c>
      <c r="LA3" s="83">
        <v>0</v>
      </c>
      <c r="LB3" s="83">
        <v>0</v>
      </c>
      <c r="LC3" s="83">
        <v>3</v>
      </c>
      <c r="LD3" s="83">
        <f>SUM(LA3:LC3)</f>
        <v>3</v>
      </c>
      <c r="LE3" s="83">
        <v>2</v>
      </c>
      <c r="LF3" s="83">
        <v>0</v>
      </c>
      <c r="LG3" s="83">
        <v>0</v>
      </c>
      <c r="LH3" s="83">
        <f>SUM(LE3:LG3)</f>
        <v>2</v>
      </c>
      <c r="LI3" s="52">
        <v>0</v>
      </c>
      <c r="LJ3" s="52">
        <v>0</v>
      </c>
      <c r="LK3" s="52">
        <v>2</v>
      </c>
      <c r="LL3" s="3">
        <f>SUM(LI3:LK3)</f>
        <v>2</v>
      </c>
      <c r="LM3" s="52">
        <v>0</v>
      </c>
      <c r="LN3" s="52">
        <v>0</v>
      </c>
      <c r="LO3" s="52">
        <v>0</v>
      </c>
      <c r="LP3" s="3">
        <f>SUM(LM3:LO3)</f>
        <v>0</v>
      </c>
      <c r="LQ3" s="83">
        <v>0</v>
      </c>
      <c r="LR3" s="83">
        <v>0</v>
      </c>
      <c r="LS3" s="83">
        <v>2</v>
      </c>
      <c r="LT3" s="83">
        <f>SUM(LQ3:LS3)</f>
        <v>2</v>
      </c>
      <c r="LU3" s="83">
        <v>0</v>
      </c>
      <c r="LV3" s="83">
        <v>0</v>
      </c>
      <c r="LW3" s="83">
        <v>0</v>
      </c>
      <c r="LX3" s="83">
        <f>SUM(LU3:LW3)</f>
        <v>0</v>
      </c>
      <c r="LY3" s="40">
        <v>0</v>
      </c>
      <c r="LZ3" s="40">
        <v>0</v>
      </c>
      <c r="MA3" s="40">
        <v>4</v>
      </c>
      <c r="MB3" s="40">
        <f>SUM(LY3:MA3)</f>
        <v>4</v>
      </c>
      <c r="MC3" s="40">
        <v>0</v>
      </c>
      <c r="MD3" s="40">
        <v>0</v>
      </c>
      <c r="ME3" s="40">
        <v>0</v>
      </c>
      <c r="MF3" s="3">
        <f>SUM(MC3:ME3)</f>
        <v>0</v>
      </c>
      <c r="MG3" s="83">
        <v>0</v>
      </c>
      <c r="MH3" s="83">
        <v>0</v>
      </c>
      <c r="MI3" s="83">
        <v>2</v>
      </c>
      <c r="MJ3" s="83">
        <f>SUM(MG3:MI3)</f>
        <v>2</v>
      </c>
      <c r="MK3" s="83">
        <v>0</v>
      </c>
      <c r="ML3" s="83">
        <v>0</v>
      </c>
      <c r="MM3" s="83">
        <v>0</v>
      </c>
      <c r="MN3" s="83">
        <f>SUM(MK3:MM3)</f>
        <v>0</v>
      </c>
      <c r="MO3" s="3">
        <v>0</v>
      </c>
      <c r="MP3" s="3">
        <v>0</v>
      </c>
      <c r="MQ3" s="3">
        <v>1</v>
      </c>
      <c r="MR3" s="3">
        <f>SUM(MO3:MQ3)</f>
        <v>1</v>
      </c>
      <c r="MS3" s="3">
        <v>0</v>
      </c>
      <c r="MT3" s="3">
        <v>0</v>
      </c>
      <c r="MU3" s="3">
        <v>0</v>
      </c>
      <c r="MV3" s="3">
        <f>SUM(MS3:MU3)</f>
        <v>0</v>
      </c>
      <c r="MW3" s="83">
        <v>1</v>
      </c>
      <c r="MX3" s="83">
        <v>0</v>
      </c>
      <c r="MY3" s="83">
        <v>1</v>
      </c>
      <c r="MZ3" s="83">
        <f>SUM(MW3:MY3)</f>
        <v>2</v>
      </c>
      <c r="NA3" s="83">
        <v>0</v>
      </c>
      <c r="NB3" s="83">
        <v>0</v>
      </c>
      <c r="NC3" s="83">
        <v>0</v>
      </c>
      <c r="ND3" s="83">
        <f>SUM(NA3:NC3)</f>
        <v>0</v>
      </c>
    </row>
    <row r="4" spans="1:368" ht="15.75" thickBot="1" x14ac:dyDescent="0.3">
      <c r="A4" s="3" t="s">
        <v>15</v>
      </c>
      <c r="B4" s="21">
        <v>3</v>
      </c>
      <c r="C4" s="21">
        <v>5</v>
      </c>
      <c r="D4" s="21">
        <v>0</v>
      </c>
      <c r="E4" s="22">
        <v>7</v>
      </c>
      <c r="F4" s="22">
        <v>5</v>
      </c>
      <c r="G4" s="22">
        <v>0</v>
      </c>
      <c r="H4" s="21">
        <v>13</v>
      </c>
      <c r="I4" s="21">
        <v>12</v>
      </c>
      <c r="J4" s="21">
        <v>0</v>
      </c>
      <c r="K4" s="1">
        <v>5</v>
      </c>
      <c r="L4" s="1">
        <v>12</v>
      </c>
      <c r="M4" s="1">
        <v>0</v>
      </c>
      <c r="N4" s="21">
        <v>10</v>
      </c>
      <c r="O4" s="21">
        <v>6</v>
      </c>
      <c r="P4" s="21">
        <v>0</v>
      </c>
      <c r="Q4" s="26">
        <v>4</v>
      </c>
      <c r="R4" s="26">
        <v>0</v>
      </c>
      <c r="S4" s="26">
        <v>0</v>
      </c>
      <c r="T4" s="21">
        <v>0</v>
      </c>
      <c r="U4" s="21">
        <v>0</v>
      </c>
      <c r="V4" s="22">
        <v>0</v>
      </c>
      <c r="W4" s="22">
        <v>0</v>
      </c>
      <c r="X4" s="21">
        <v>0</v>
      </c>
      <c r="Y4" s="21">
        <v>0</v>
      </c>
      <c r="Z4" s="29">
        <v>0</v>
      </c>
      <c r="AA4" s="29">
        <v>1</v>
      </c>
      <c r="AB4" s="31">
        <f t="shared" ref="AB4:AB67" si="2">SUM(B4,E4,H4,K4,N4,Q4,T4,V4,X4,Z4)</f>
        <v>42</v>
      </c>
      <c r="AC4" s="31">
        <f t="shared" ref="AC4:AC67" si="3">SUM(C4,F4,I4,L4,O4,R4,U4,W4,Y4,AA4)</f>
        <v>41</v>
      </c>
      <c r="AD4" s="31">
        <f t="shared" si="0"/>
        <v>0</v>
      </c>
      <c r="AE4" s="22">
        <v>0</v>
      </c>
      <c r="AF4" s="22">
        <v>2</v>
      </c>
      <c r="AG4" s="65">
        <v>1</v>
      </c>
      <c r="AH4" s="65">
        <v>0</v>
      </c>
      <c r="AI4" s="35">
        <v>0</v>
      </c>
      <c r="AJ4" s="36">
        <v>0</v>
      </c>
      <c r="AK4" s="37">
        <v>9</v>
      </c>
      <c r="AL4" s="18">
        <f t="shared" si="1"/>
        <v>9</v>
      </c>
      <c r="AM4" s="35">
        <v>1</v>
      </c>
      <c r="AN4" s="36">
        <v>0</v>
      </c>
      <c r="AO4" s="37">
        <v>3</v>
      </c>
      <c r="AP4" s="18">
        <f t="shared" ref="AP4:AP67" si="4">AM4+AN4+AO4</f>
        <v>4</v>
      </c>
      <c r="AQ4" s="40">
        <v>1</v>
      </c>
      <c r="AR4" s="3">
        <v>0</v>
      </c>
      <c r="AS4" s="43">
        <v>2</v>
      </c>
      <c r="AT4" s="47">
        <f t="shared" ref="AT4:AT67" si="5">SUM(AQ4:AS4)</f>
        <v>3</v>
      </c>
      <c r="AU4" s="61">
        <v>0</v>
      </c>
      <c r="AV4" s="58">
        <v>0</v>
      </c>
      <c r="AW4" s="60">
        <v>0</v>
      </c>
      <c r="AX4" s="48">
        <f t="shared" ref="AX4:AX67" si="6">SUM(AU4:AW4)</f>
        <v>0</v>
      </c>
      <c r="AY4" s="3">
        <v>0</v>
      </c>
      <c r="AZ4" s="3">
        <v>0</v>
      </c>
      <c r="BA4" s="52">
        <v>4</v>
      </c>
      <c r="BB4" s="3">
        <f t="shared" ref="BB4:BB67" si="7">AY4+AZ4+BA4</f>
        <v>4</v>
      </c>
      <c r="BC4" s="3">
        <v>0</v>
      </c>
      <c r="BD4" s="3">
        <v>0</v>
      </c>
      <c r="BE4" s="52">
        <v>8</v>
      </c>
      <c r="BF4" s="3">
        <f t="shared" ref="BF4:BF67" si="8">BC4+BD4+BE4</f>
        <v>8</v>
      </c>
      <c r="BG4" s="53">
        <v>0</v>
      </c>
      <c r="BH4" s="54">
        <v>1</v>
      </c>
      <c r="BI4" s="40">
        <v>3</v>
      </c>
      <c r="BJ4" s="55">
        <f t="shared" ref="BJ4:BJ67" si="9">BG4+BH4+BI4</f>
        <v>4</v>
      </c>
      <c r="BK4" s="56">
        <v>0</v>
      </c>
      <c r="BL4" s="59">
        <v>0</v>
      </c>
      <c r="BM4" s="57">
        <v>13</v>
      </c>
      <c r="BN4" s="58">
        <f t="shared" ref="BN4:BN67" si="10">BK4+BL4+BM4</f>
        <v>13</v>
      </c>
      <c r="BO4" s="66">
        <v>0</v>
      </c>
      <c r="BP4" s="3">
        <v>0</v>
      </c>
      <c r="BQ4" s="40">
        <v>6</v>
      </c>
      <c r="BR4" s="3">
        <f t="shared" ref="BR4:BR67" si="11">SUM(BO4:BQ4)</f>
        <v>6</v>
      </c>
      <c r="BS4" s="66">
        <v>0</v>
      </c>
      <c r="BT4" s="3">
        <v>0</v>
      </c>
      <c r="BU4" s="40">
        <v>12</v>
      </c>
      <c r="BV4" s="44">
        <f t="shared" ref="BV4:BV67" si="12">SUM(BS4:BU4)</f>
        <v>12</v>
      </c>
      <c r="BW4" s="53">
        <v>0</v>
      </c>
      <c r="BX4" s="53">
        <v>0</v>
      </c>
      <c r="BY4" s="40">
        <v>8</v>
      </c>
      <c r="BZ4" s="55">
        <f t="shared" ref="BZ4:BZ67" si="13">SUM(BW4:BY4)</f>
        <v>8</v>
      </c>
      <c r="CA4">
        <v>0</v>
      </c>
      <c r="CB4">
        <v>0</v>
      </c>
      <c r="CC4" s="40">
        <v>9</v>
      </c>
      <c r="CD4" s="74">
        <f t="shared" ref="CD4:CD67" si="14">SUM(CA4:CC4)</f>
        <v>9</v>
      </c>
      <c r="CE4" s="77">
        <v>0</v>
      </c>
      <c r="CF4" s="71">
        <v>0</v>
      </c>
      <c r="CG4" s="77">
        <v>1</v>
      </c>
      <c r="CH4" s="71">
        <f t="shared" ref="CH4:CH67" si="15">SUM(CE4:CG4)</f>
        <v>1</v>
      </c>
      <c r="CI4" s="71">
        <v>0</v>
      </c>
      <c r="CJ4" s="71">
        <v>2</v>
      </c>
      <c r="CK4" s="77">
        <v>13</v>
      </c>
      <c r="CL4" s="71">
        <f t="shared" ref="CL4:CL67" si="16">SUM(CI4:CK4)</f>
        <v>15</v>
      </c>
      <c r="CM4" s="55">
        <v>0</v>
      </c>
      <c r="CN4" s="55">
        <v>2</v>
      </c>
      <c r="CO4" s="55">
        <v>1</v>
      </c>
      <c r="CP4" s="55">
        <f t="shared" ref="CP4:CP67" si="17">SUM(CM4:CO4)</f>
        <v>3</v>
      </c>
      <c r="CQ4" s="55">
        <v>0</v>
      </c>
      <c r="CR4" s="55">
        <v>0</v>
      </c>
      <c r="CS4" s="55">
        <v>14</v>
      </c>
      <c r="CT4" s="78">
        <f t="shared" ref="CT4:CT67" si="18">SUM(CQ4:CS4)</f>
        <v>14</v>
      </c>
      <c r="CU4" s="52">
        <v>0</v>
      </c>
      <c r="CV4" s="79">
        <v>2</v>
      </c>
      <c r="CW4" s="52">
        <v>1</v>
      </c>
      <c r="CX4" s="3">
        <f t="shared" ref="CX4:CX67" si="19">SUM(CU4:CW4)</f>
        <v>3</v>
      </c>
      <c r="CY4" s="52">
        <v>1</v>
      </c>
      <c r="CZ4" s="79">
        <v>1</v>
      </c>
      <c r="DA4" s="52">
        <v>15</v>
      </c>
      <c r="DB4" s="3">
        <f t="shared" ref="DB4:DB67" si="20">SUM(CY4:DA4)</f>
        <v>17</v>
      </c>
      <c r="DC4" s="3">
        <v>0</v>
      </c>
      <c r="DD4" s="3">
        <v>0</v>
      </c>
      <c r="DE4" s="3">
        <v>2</v>
      </c>
      <c r="DF4" s="3">
        <f t="shared" ref="DF4:DF67" si="21">DC4+DD4+DE4</f>
        <v>2</v>
      </c>
      <c r="DG4" s="3">
        <v>1</v>
      </c>
      <c r="DH4" s="3">
        <v>0</v>
      </c>
      <c r="DI4" s="3">
        <v>12</v>
      </c>
      <c r="DJ4" s="3">
        <f t="shared" ref="DJ4:DJ67" si="22">DG4+DH4+DI4</f>
        <v>13</v>
      </c>
      <c r="DK4" s="98">
        <f t="shared" ref="DK4:DK67" si="23">SUM(AE4,AG4,AL4,AT4,BB4,BJ4,BR4,BZ4,CH4,CP4,CX4,DF4)</f>
        <v>44</v>
      </c>
      <c r="DL4" s="98">
        <f t="shared" ref="DL4:DL67" si="24">SUM(AF4,AH4,AP4,AX4,BF4,BN4,BV4,CD4,CL4,CT4,DB4,DJ4)</f>
        <v>107</v>
      </c>
      <c r="DM4" s="58">
        <v>1</v>
      </c>
      <c r="DN4" s="58">
        <v>0</v>
      </c>
      <c r="DO4" s="58">
        <v>3</v>
      </c>
      <c r="DP4" s="58">
        <f t="shared" ref="DP4:DP67" si="25">SUM(DM4:DO4)</f>
        <v>4</v>
      </c>
      <c r="DQ4" s="58">
        <v>6</v>
      </c>
      <c r="DR4" s="58">
        <v>3</v>
      </c>
      <c r="DS4" s="58">
        <v>23</v>
      </c>
      <c r="DT4" s="74">
        <f t="shared" ref="DT4:DT67" si="26">SUM(DQ4:DS4)</f>
        <v>32</v>
      </c>
      <c r="DU4" s="52">
        <v>0</v>
      </c>
      <c r="DV4" s="52">
        <v>0</v>
      </c>
      <c r="DW4" s="52">
        <v>0</v>
      </c>
      <c r="DX4" s="3">
        <f t="shared" ref="DX4:DX67" si="27">SUM(DU4:DW4)</f>
        <v>0</v>
      </c>
      <c r="DY4" s="52">
        <v>10</v>
      </c>
      <c r="DZ4" s="52">
        <v>8</v>
      </c>
      <c r="EA4" s="52">
        <v>30</v>
      </c>
      <c r="EB4" s="3">
        <f t="shared" ref="EB4:EB67" si="28">SUM(DY4:EA4)</f>
        <v>48</v>
      </c>
      <c r="EC4" s="40">
        <v>0</v>
      </c>
      <c r="ED4" s="3">
        <v>0</v>
      </c>
      <c r="EE4" s="40">
        <v>0</v>
      </c>
      <c r="EF4" s="58">
        <f t="shared" ref="EF4:EF67" si="29">SUM(EC4:EE4)</f>
        <v>0</v>
      </c>
      <c r="EG4" s="57">
        <v>3</v>
      </c>
      <c r="EH4" s="58">
        <v>2</v>
      </c>
      <c r="EI4" s="57">
        <v>13</v>
      </c>
      <c r="EJ4" s="74">
        <f t="shared" ref="EJ4:EJ67" si="30">SUM(EG4:EI4)</f>
        <v>18</v>
      </c>
      <c r="EK4" s="52">
        <v>2</v>
      </c>
      <c r="EL4" s="3">
        <v>0</v>
      </c>
      <c r="EM4" s="52">
        <v>0</v>
      </c>
      <c r="EN4" s="3">
        <f t="shared" ref="EN4:EN67" si="31">SUM(EK4:EM4)</f>
        <v>2</v>
      </c>
      <c r="EO4" s="52">
        <v>2</v>
      </c>
      <c r="EP4" s="3">
        <v>1</v>
      </c>
      <c r="EQ4" s="52">
        <v>15</v>
      </c>
      <c r="ER4" s="81">
        <f t="shared" ref="ER4:ER67" si="32">SUM(EO4:EQ4)</f>
        <v>18</v>
      </c>
      <c r="ES4" s="40">
        <v>0</v>
      </c>
      <c r="ET4" s="40">
        <v>0</v>
      </c>
      <c r="EU4" s="40">
        <v>0</v>
      </c>
      <c r="EV4" s="83">
        <f t="shared" ref="EV4:EV67" si="33">SUM(ES4:EU4)</f>
        <v>0</v>
      </c>
      <c r="EW4" s="83">
        <v>4</v>
      </c>
      <c r="EX4" s="83">
        <v>2</v>
      </c>
      <c r="EY4" s="83">
        <v>24</v>
      </c>
      <c r="EZ4" s="83">
        <f t="shared" ref="EZ4:EZ67" si="34">SUM(EW4:EY4)</f>
        <v>30</v>
      </c>
      <c r="FA4" s="3">
        <v>1</v>
      </c>
      <c r="FB4" s="3">
        <v>1</v>
      </c>
      <c r="FC4" s="3">
        <v>4</v>
      </c>
      <c r="FD4" s="3">
        <f t="shared" ref="FD4:FD67" si="35">SUM(FA4:FC4)</f>
        <v>6</v>
      </c>
      <c r="FE4" s="3">
        <v>6</v>
      </c>
      <c r="FF4" s="3">
        <v>4</v>
      </c>
      <c r="FG4" s="3">
        <v>23</v>
      </c>
      <c r="FH4" s="3">
        <f t="shared" ref="FH4:FH67" si="36">SUM(FE4:FG4)</f>
        <v>33</v>
      </c>
      <c r="FI4" s="83">
        <v>2</v>
      </c>
      <c r="FJ4" s="83">
        <v>0</v>
      </c>
      <c r="FK4" s="83">
        <v>0</v>
      </c>
      <c r="FL4" s="83">
        <f t="shared" ref="FL4:FL67" si="37">SUM(FI4:FK4)</f>
        <v>2</v>
      </c>
      <c r="FM4" s="83">
        <v>4</v>
      </c>
      <c r="FN4" s="83">
        <v>2</v>
      </c>
      <c r="FO4" s="83">
        <v>30</v>
      </c>
      <c r="FP4" s="83">
        <f t="shared" ref="FP4:FP67" si="38">SUM(FM4:FO4)</f>
        <v>36</v>
      </c>
      <c r="FQ4" s="3">
        <v>0</v>
      </c>
      <c r="FR4" s="3">
        <v>0</v>
      </c>
      <c r="FS4" s="3">
        <v>0</v>
      </c>
      <c r="FT4" s="3">
        <f t="shared" ref="FT4:FT67" si="39">SUM(FQ4:FS4)</f>
        <v>0</v>
      </c>
      <c r="FU4" s="3">
        <v>7</v>
      </c>
      <c r="FV4" s="3">
        <v>3</v>
      </c>
      <c r="FW4" s="3">
        <v>16</v>
      </c>
      <c r="FX4" s="3">
        <f t="shared" ref="FX4:FX67" si="40">SUM(FU4:FW4)</f>
        <v>26</v>
      </c>
      <c r="FY4" s="83">
        <v>0</v>
      </c>
      <c r="FZ4" s="83">
        <v>0</v>
      </c>
      <c r="GA4" s="83">
        <v>2</v>
      </c>
      <c r="GB4" s="83">
        <f t="shared" ref="GB4:GB67" si="41">SUM(FY4:GA4)</f>
        <v>2</v>
      </c>
      <c r="GC4" s="83">
        <v>0</v>
      </c>
      <c r="GD4" s="83">
        <v>0</v>
      </c>
      <c r="GE4" s="83">
        <v>12</v>
      </c>
      <c r="GF4" s="83">
        <f t="shared" ref="GF4:GF67" si="42">SUM(GC4:GE4)</f>
        <v>12</v>
      </c>
      <c r="GG4" s="40">
        <v>1</v>
      </c>
      <c r="GH4" s="40">
        <v>0</v>
      </c>
      <c r="GI4" s="40">
        <v>1</v>
      </c>
      <c r="GJ4" s="3">
        <f t="shared" ref="GJ4:GJ67" si="43">SUM(GG4:GI4)</f>
        <v>2</v>
      </c>
      <c r="GK4" s="40">
        <v>1</v>
      </c>
      <c r="GL4" s="40">
        <v>0</v>
      </c>
      <c r="GM4" s="40">
        <v>12</v>
      </c>
      <c r="GN4" s="3">
        <f t="shared" ref="GN4:GN67" si="44">SUM(GK4:GM4)</f>
        <v>13</v>
      </c>
      <c r="GO4" s="83">
        <v>0</v>
      </c>
      <c r="GP4" s="83">
        <v>0</v>
      </c>
      <c r="GQ4" s="83">
        <v>0</v>
      </c>
      <c r="GR4" s="83">
        <f t="shared" ref="GR4:GR67" si="45">SUM(GO4:GQ4)</f>
        <v>0</v>
      </c>
      <c r="GS4" s="83">
        <v>0</v>
      </c>
      <c r="GT4" s="83">
        <v>0</v>
      </c>
      <c r="GU4" s="83">
        <v>9</v>
      </c>
      <c r="GV4" s="83">
        <f t="shared" ref="GV4:GV67" si="46">SUM(GS4:GU4)</f>
        <v>9</v>
      </c>
      <c r="GW4" s="40">
        <v>0</v>
      </c>
      <c r="GX4" s="40">
        <v>2</v>
      </c>
      <c r="GY4" s="40">
        <v>0</v>
      </c>
      <c r="GZ4" s="3">
        <f t="shared" ref="GZ4:GZ67" si="47">SUM(GW4:GY4)</f>
        <v>2</v>
      </c>
      <c r="HA4" s="40">
        <v>0</v>
      </c>
      <c r="HB4" s="40">
        <v>0</v>
      </c>
      <c r="HC4" s="40">
        <v>11</v>
      </c>
      <c r="HD4" s="3">
        <f t="shared" ref="HD4:HD67" si="48">SUM(HA4:HC4)</f>
        <v>11</v>
      </c>
      <c r="HE4" s="31">
        <f t="shared" ref="HE4:HE67" si="49">SUM(DP4,DX4,EF4,EN4,EV4,FD4,FL4,FT4,GB4,GJ4,GR4,GZ4)</f>
        <v>20</v>
      </c>
      <c r="HF4" s="100">
        <f t="shared" ref="HF4:HF67" si="50">SUM(DT4,EB4,EJ4,ER4,EZ4,FH4,FP4,FX4,GF4,GN4,GV4,HD4)</f>
        <v>286</v>
      </c>
      <c r="HG4" s="58">
        <v>2</v>
      </c>
      <c r="HH4" s="58">
        <v>3</v>
      </c>
      <c r="HI4" s="58">
        <v>2</v>
      </c>
      <c r="HJ4" s="58">
        <f t="shared" ref="HJ4:HJ67" si="51">SUM(HG4:HI4)</f>
        <v>7</v>
      </c>
      <c r="HK4" s="58">
        <v>0</v>
      </c>
      <c r="HL4" s="58">
        <v>0</v>
      </c>
      <c r="HM4" s="58">
        <v>13</v>
      </c>
      <c r="HN4" s="58">
        <f t="shared" ref="HN4:HN67" si="52">SUM(HK4:HM4)</f>
        <v>13</v>
      </c>
      <c r="HO4" s="3">
        <v>0</v>
      </c>
      <c r="HP4" s="3">
        <v>2</v>
      </c>
      <c r="HQ4" s="3">
        <v>0</v>
      </c>
      <c r="HR4" s="3">
        <f t="shared" ref="HR4:HR67" si="53">SUM(HO4:HQ4)</f>
        <v>2</v>
      </c>
      <c r="HS4" s="3">
        <v>0</v>
      </c>
      <c r="HT4" s="3">
        <v>0</v>
      </c>
      <c r="HU4" s="3">
        <v>8</v>
      </c>
      <c r="HV4" s="3">
        <f t="shared" ref="HV4:HV67" si="54">SUM(HS4:HU4)</f>
        <v>8</v>
      </c>
      <c r="HW4" s="58">
        <v>0</v>
      </c>
      <c r="HX4" s="58">
        <v>0</v>
      </c>
      <c r="HY4" s="58">
        <v>0</v>
      </c>
      <c r="HZ4" s="58">
        <f t="shared" ref="HZ4:HZ67" si="55">SUM(HW4:HY4)</f>
        <v>0</v>
      </c>
      <c r="IA4" s="58">
        <v>0</v>
      </c>
      <c r="IB4" s="58">
        <v>0</v>
      </c>
      <c r="IC4" s="58">
        <v>13</v>
      </c>
      <c r="ID4" s="58">
        <f t="shared" ref="ID4:ID67" si="56">SUM(IA4:IC4)</f>
        <v>13</v>
      </c>
      <c r="IE4" s="3">
        <v>0</v>
      </c>
      <c r="IF4" s="40">
        <v>0</v>
      </c>
      <c r="IG4" s="40">
        <v>0</v>
      </c>
      <c r="IH4" s="3">
        <f t="shared" ref="IH4:IH67" si="57">SUM(IE4:IG4)</f>
        <v>0</v>
      </c>
      <c r="II4" s="3">
        <v>0</v>
      </c>
      <c r="IJ4" s="40">
        <v>0</v>
      </c>
      <c r="IK4" s="40">
        <v>14</v>
      </c>
      <c r="IL4" s="3">
        <f t="shared" ref="IL4:IL67" si="58">SUM(II4:IK4)</f>
        <v>14</v>
      </c>
      <c r="IM4" s="58">
        <v>1</v>
      </c>
      <c r="IN4" s="58">
        <v>0</v>
      </c>
      <c r="IO4" s="58">
        <v>0</v>
      </c>
      <c r="IP4" s="58">
        <f t="shared" ref="IP4:IP67" si="59">SUM(IM4:IO4)</f>
        <v>1</v>
      </c>
      <c r="IQ4" s="58">
        <v>0</v>
      </c>
      <c r="IR4" s="58">
        <v>0</v>
      </c>
      <c r="IS4" s="58">
        <v>14</v>
      </c>
      <c r="IT4" s="74">
        <f t="shared" ref="IT4:IT67" si="60">SUM(IQ4:IS4)</f>
        <v>14</v>
      </c>
      <c r="IU4" s="52">
        <v>2</v>
      </c>
      <c r="IV4" s="52">
        <v>0</v>
      </c>
      <c r="IW4" s="52">
        <v>0</v>
      </c>
      <c r="IX4" s="52">
        <f t="shared" ref="IX4:IX67" si="61">SUM(IU4:IW4)</f>
        <v>2</v>
      </c>
      <c r="IY4" s="52">
        <v>0</v>
      </c>
      <c r="IZ4" s="52">
        <v>4</v>
      </c>
      <c r="JA4" s="52">
        <v>18</v>
      </c>
      <c r="JB4" s="3">
        <f t="shared" ref="JB4:JB67" si="62">SUM(IY4:JA4)</f>
        <v>22</v>
      </c>
      <c r="JC4" s="58">
        <v>0</v>
      </c>
      <c r="JD4" s="58">
        <v>1</v>
      </c>
      <c r="JE4" s="58">
        <v>0</v>
      </c>
      <c r="JF4" s="58">
        <f t="shared" ref="JF4:JF67" si="63">SUM(JC4:JE4)</f>
        <v>1</v>
      </c>
      <c r="JG4" s="58">
        <v>0</v>
      </c>
      <c r="JH4" s="58">
        <v>0</v>
      </c>
      <c r="JI4" s="58">
        <v>15</v>
      </c>
      <c r="JJ4" s="58">
        <f t="shared" ref="JJ4:JJ67" si="64">SUM(JG4:JI4)</f>
        <v>15</v>
      </c>
      <c r="JK4" s="52">
        <v>0</v>
      </c>
      <c r="JL4" s="52">
        <v>0</v>
      </c>
      <c r="JM4" s="52">
        <v>0</v>
      </c>
      <c r="JN4" s="52">
        <f t="shared" ref="JN4:JN67" si="65">SUM(JK4:JM4)</f>
        <v>0</v>
      </c>
      <c r="JO4" s="52">
        <v>0</v>
      </c>
      <c r="JP4" s="52">
        <v>1</v>
      </c>
      <c r="JQ4" s="52">
        <v>16</v>
      </c>
      <c r="JR4" s="3">
        <f t="shared" ref="JR4:JR67" si="66">SUM(JO4:JQ4)</f>
        <v>17</v>
      </c>
      <c r="JS4" s="58">
        <v>0</v>
      </c>
      <c r="JT4" s="58">
        <v>0</v>
      </c>
      <c r="JU4" s="58">
        <v>0</v>
      </c>
      <c r="JV4" s="58">
        <f t="shared" ref="JV4:JV67" si="67">SUM(JS4:JU4)</f>
        <v>0</v>
      </c>
      <c r="JW4" s="58">
        <v>0</v>
      </c>
      <c r="JX4" s="58">
        <v>1</v>
      </c>
      <c r="JY4" s="58">
        <v>13</v>
      </c>
      <c r="JZ4" s="58">
        <f t="shared" ref="JZ4:JZ67" si="68">SUM(JW4:JY4)</f>
        <v>14</v>
      </c>
      <c r="KA4" s="52">
        <v>0</v>
      </c>
      <c r="KB4" s="52">
        <v>0</v>
      </c>
      <c r="KC4" s="52">
        <v>0</v>
      </c>
      <c r="KD4" s="52">
        <f t="shared" ref="KD4:KD67" si="69">SUM(KA4:KC4)</f>
        <v>0</v>
      </c>
      <c r="KE4" s="52">
        <v>0</v>
      </c>
      <c r="KF4" s="52">
        <v>1</v>
      </c>
      <c r="KG4" s="52">
        <v>20</v>
      </c>
      <c r="KH4" s="52">
        <f t="shared" ref="KH4:KH67" si="70">SUM(KE4:KG4)</f>
        <v>21</v>
      </c>
      <c r="KI4" s="58">
        <v>2</v>
      </c>
      <c r="KJ4" s="58">
        <v>0</v>
      </c>
      <c r="KK4" s="58">
        <v>0</v>
      </c>
      <c r="KL4" s="58">
        <f t="shared" ref="KL4:KL67" si="71">SUM(KI4:KK4)</f>
        <v>2</v>
      </c>
      <c r="KM4" s="58">
        <v>0</v>
      </c>
      <c r="KN4" s="58">
        <v>0</v>
      </c>
      <c r="KO4" s="58">
        <v>14</v>
      </c>
      <c r="KP4" s="58">
        <f t="shared" ref="KP4:KP67" si="72">SUM(KM4:KO4)</f>
        <v>14</v>
      </c>
      <c r="KQ4" s="3">
        <v>3</v>
      </c>
      <c r="KR4" s="3">
        <v>0</v>
      </c>
      <c r="KS4" s="3">
        <v>0</v>
      </c>
      <c r="KT4" s="3">
        <f t="shared" ref="KT4:KT67" si="73">SUM(KQ4:KS4)</f>
        <v>3</v>
      </c>
      <c r="KU4" s="3">
        <v>4</v>
      </c>
      <c r="KV4" s="3">
        <v>0</v>
      </c>
      <c r="KW4" s="3">
        <v>23</v>
      </c>
      <c r="KX4" s="3">
        <f t="shared" ref="KX4:KX67" si="74">SUM(KU4:KW4)</f>
        <v>27</v>
      </c>
      <c r="KY4" s="98">
        <f t="shared" ref="KY4:KY67" si="75">SUM(HJ4,HR4,HZ4,IH4,IP4,IX4,JF4,JN4,JV4,KD4,KL4,KT4)</f>
        <v>18</v>
      </c>
      <c r="KZ4" s="98">
        <f t="shared" ref="KZ4:KZ67" si="76">SUM(HN4,HV4,ID4,IL4,IT4,JB4,JJ4,JR4,JZ4,KH4,KP4,KX4)</f>
        <v>192</v>
      </c>
      <c r="LA4" s="83">
        <v>0</v>
      </c>
      <c r="LB4" s="83">
        <v>0</v>
      </c>
      <c r="LC4" s="83">
        <v>3</v>
      </c>
      <c r="LD4" s="83">
        <f t="shared" ref="LD4:LD67" si="77">SUM(LA4:LC4)</f>
        <v>3</v>
      </c>
      <c r="LE4" s="83">
        <v>4</v>
      </c>
      <c r="LF4" s="83">
        <v>0</v>
      </c>
      <c r="LG4" s="83">
        <v>20</v>
      </c>
      <c r="LH4" s="83">
        <f t="shared" ref="LH4:LH67" si="78">SUM(LE4:LG4)</f>
        <v>24</v>
      </c>
      <c r="LI4" s="52">
        <v>0</v>
      </c>
      <c r="LJ4" s="52">
        <v>0</v>
      </c>
      <c r="LK4" s="52">
        <v>0</v>
      </c>
      <c r="LL4" s="3">
        <f t="shared" ref="LL4:LL67" si="79">SUM(LI4:LK4)</f>
        <v>0</v>
      </c>
      <c r="LM4" s="52">
        <v>1</v>
      </c>
      <c r="LN4" s="52">
        <v>0</v>
      </c>
      <c r="LO4" s="52">
        <v>19</v>
      </c>
      <c r="LP4" s="3">
        <f t="shared" ref="LP4:LP67" si="80">SUM(LM4:LO4)</f>
        <v>20</v>
      </c>
      <c r="LQ4" s="83">
        <v>0</v>
      </c>
      <c r="LR4" s="83">
        <v>1</v>
      </c>
      <c r="LS4" s="83">
        <v>11</v>
      </c>
      <c r="LT4" s="83">
        <f t="shared" ref="LT4:LT67" si="81">SUM(LQ4:LS4)</f>
        <v>12</v>
      </c>
      <c r="LU4" s="83">
        <v>6</v>
      </c>
      <c r="LV4" s="83">
        <v>2</v>
      </c>
      <c r="LW4" s="83">
        <v>18</v>
      </c>
      <c r="LX4" s="83">
        <f t="shared" ref="LX4:LX67" si="82">SUM(LU4:LW4)</f>
        <v>26</v>
      </c>
      <c r="LY4" s="40">
        <v>0</v>
      </c>
      <c r="LZ4" s="40">
        <v>0</v>
      </c>
      <c r="MA4" s="40">
        <v>5</v>
      </c>
      <c r="MB4" s="40">
        <f t="shared" ref="MB4:MB67" si="83">SUM(LY4:MA4)</f>
        <v>5</v>
      </c>
      <c r="MC4" s="40">
        <v>2</v>
      </c>
      <c r="MD4" s="40">
        <v>3</v>
      </c>
      <c r="ME4" s="40">
        <v>26</v>
      </c>
      <c r="MF4" s="3">
        <f t="shared" ref="MF4:MF67" si="84">SUM(MC4:ME4)</f>
        <v>31</v>
      </c>
      <c r="MG4" s="83">
        <v>0</v>
      </c>
      <c r="MH4" s="83">
        <v>0</v>
      </c>
      <c r="MI4" s="83">
        <v>9</v>
      </c>
      <c r="MJ4" s="83">
        <f t="shared" ref="MJ4:MJ67" si="85">SUM(MG4:MI4)</f>
        <v>9</v>
      </c>
      <c r="MK4" s="83">
        <v>0</v>
      </c>
      <c r="ML4" s="83">
        <v>2</v>
      </c>
      <c r="MM4" s="83">
        <v>22</v>
      </c>
      <c r="MN4" s="83">
        <f t="shared" ref="MN4:MN67" si="86">SUM(MK4:MM4)</f>
        <v>24</v>
      </c>
      <c r="MO4" s="3">
        <v>0</v>
      </c>
      <c r="MP4" s="3">
        <v>0</v>
      </c>
      <c r="MQ4" s="3">
        <v>9</v>
      </c>
      <c r="MR4" s="3">
        <f t="shared" ref="MR4:MR67" si="87">SUM(MO4:MQ4)</f>
        <v>9</v>
      </c>
      <c r="MS4" s="3">
        <v>1</v>
      </c>
      <c r="MT4" s="3">
        <v>0</v>
      </c>
      <c r="MU4" s="3">
        <v>25</v>
      </c>
      <c r="MV4" s="3">
        <f t="shared" ref="MV4:MV67" si="88">SUM(MS4:MU4)</f>
        <v>26</v>
      </c>
      <c r="MW4" s="83">
        <v>0</v>
      </c>
      <c r="MX4" s="83">
        <v>0</v>
      </c>
      <c r="MY4" s="83">
        <v>4</v>
      </c>
      <c r="MZ4" s="83">
        <f t="shared" ref="MZ4:MZ67" si="89">SUM(MW4:MY4)</f>
        <v>4</v>
      </c>
      <c r="NA4" s="83">
        <v>0</v>
      </c>
      <c r="NB4" s="83">
        <v>2</v>
      </c>
      <c r="NC4" s="83">
        <v>28</v>
      </c>
      <c r="ND4" s="83">
        <f t="shared" ref="ND4:ND67" si="90">SUM(NA4:NC4)</f>
        <v>30</v>
      </c>
    </row>
    <row r="5" spans="1:368" ht="15.75" customHeight="1" thickBot="1" x14ac:dyDescent="0.3">
      <c r="A5" s="3" t="s">
        <v>16</v>
      </c>
      <c r="B5" s="21">
        <v>12</v>
      </c>
      <c r="C5" s="21">
        <v>0</v>
      </c>
      <c r="D5" s="21">
        <v>0</v>
      </c>
      <c r="E5" s="22">
        <v>3</v>
      </c>
      <c r="F5" s="22">
        <v>13</v>
      </c>
      <c r="G5" s="22">
        <v>0</v>
      </c>
      <c r="H5" s="21">
        <v>9</v>
      </c>
      <c r="I5" s="21">
        <v>2</v>
      </c>
      <c r="J5" s="21">
        <v>0</v>
      </c>
      <c r="K5" s="1">
        <v>23</v>
      </c>
      <c r="L5" s="1">
        <v>15</v>
      </c>
      <c r="M5" s="1">
        <v>0</v>
      </c>
      <c r="N5" s="21">
        <v>12</v>
      </c>
      <c r="O5" s="21">
        <v>34</v>
      </c>
      <c r="P5" s="21">
        <v>0</v>
      </c>
      <c r="Q5" s="26">
        <v>19</v>
      </c>
      <c r="R5" s="26">
        <v>6</v>
      </c>
      <c r="S5" s="26">
        <v>0</v>
      </c>
      <c r="T5" s="21">
        <v>12</v>
      </c>
      <c r="U5" s="21">
        <v>3</v>
      </c>
      <c r="V5" s="22">
        <v>9</v>
      </c>
      <c r="W5" s="22">
        <v>2</v>
      </c>
      <c r="X5" s="21">
        <v>8</v>
      </c>
      <c r="Y5" s="21">
        <v>5</v>
      </c>
      <c r="Z5" s="29">
        <v>11</v>
      </c>
      <c r="AA5" s="29">
        <v>11</v>
      </c>
      <c r="AB5" s="31">
        <f t="shared" si="2"/>
        <v>118</v>
      </c>
      <c r="AC5" s="31">
        <f t="shared" si="3"/>
        <v>91</v>
      </c>
      <c r="AD5" s="31">
        <f t="shared" si="0"/>
        <v>0</v>
      </c>
      <c r="AE5" s="22">
        <v>5</v>
      </c>
      <c r="AF5" s="22">
        <v>3</v>
      </c>
      <c r="AG5" s="65">
        <v>2</v>
      </c>
      <c r="AH5" s="65">
        <v>3</v>
      </c>
      <c r="AI5" s="35">
        <v>0</v>
      </c>
      <c r="AJ5" s="36">
        <v>0</v>
      </c>
      <c r="AK5" s="37">
        <v>13</v>
      </c>
      <c r="AL5" s="18">
        <f t="shared" si="1"/>
        <v>13</v>
      </c>
      <c r="AM5" s="35">
        <v>0</v>
      </c>
      <c r="AN5" s="36">
        <v>0</v>
      </c>
      <c r="AO5" s="37">
        <v>12</v>
      </c>
      <c r="AP5" s="18">
        <f t="shared" si="4"/>
        <v>12</v>
      </c>
      <c r="AQ5" s="40">
        <v>2</v>
      </c>
      <c r="AR5" s="3">
        <v>0</v>
      </c>
      <c r="AS5" s="43">
        <v>4</v>
      </c>
      <c r="AT5" s="47">
        <f t="shared" si="5"/>
        <v>6</v>
      </c>
      <c r="AU5" s="61">
        <v>0</v>
      </c>
      <c r="AV5" s="58">
        <v>0</v>
      </c>
      <c r="AW5" s="60">
        <v>0</v>
      </c>
      <c r="AX5" s="48">
        <f t="shared" si="6"/>
        <v>0</v>
      </c>
      <c r="AY5" s="3">
        <v>0</v>
      </c>
      <c r="AZ5" s="3">
        <v>0</v>
      </c>
      <c r="BA5" s="52">
        <v>9</v>
      </c>
      <c r="BB5" s="3">
        <f t="shared" si="7"/>
        <v>9</v>
      </c>
      <c r="BC5" s="3">
        <v>0</v>
      </c>
      <c r="BD5" s="3">
        <v>0</v>
      </c>
      <c r="BE5" s="52">
        <v>13</v>
      </c>
      <c r="BF5" s="3">
        <f t="shared" si="8"/>
        <v>13</v>
      </c>
      <c r="BG5" s="40">
        <v>0</v>
      </c>
      <c r="BH5" s="54">
        <v>1</v>
      </c>
      <c r="BI5" s="40">
        <v>5</v>
      </c>
      <c r="BJ5" s="55">
        <f t="shared" si="9"/>
        <v>6</v>
      </c>
      <c r="BK5" s="57">
        <v>1</v>
      </c>
      <c r="BL5" s="59">
        <v>0</v>
      </c>
      <c r="BM5" s="57">
        <v>19</v>
      </c>
      <c r="BN5" s="58">
        <f t="shared" si="10"/>
        <v>20</v>
      </c>
      <c r="BO5" s="40">
        <v>1</v>
      </c>
      <c r="BP5" s="3">
        <v>0</v>
      </c>
      <c r="BQ5" s="40">
        <v>0</v>
      </c>
      <c r="BR5" s="3">
        <f t="shared" si="11"/>
        <v>1</v>
      </c>
      <c r="BS5" s="40">
        <v>0</v>
      </c>
      <c r="BT5" s="3">
        <v>0</v>
      </c>
      <c r="BU5" s="40">
        <v>15</v>
      </c>
      <c r="BV5" s="44">
        <f t="shared" si="12"/>
        <v>15</v>
      </c>
      <c r="BW5" s="53">
        <v>0</v>
      </c>
      <c r="BX5" s="53">
        <v>0</v>
      </c>
      <c r="BY5" s="40">
        <v>5</v>
      </c>
      <c r="BZ5" s="55">
        <f t="shared" si="13"/>
        <v>5</v>
      </c>
      <c r="CA5">
        <v>0</v>
      </c>
      <c r="CB5">
        <v>0</v>
      </c>
      <c r="CC5" s="40">
        <v>4</v>
      </c>
      <c r="CD5" s="74">
        <f t="shared" si="14"/>
        <v>4</v>
      </c>
      <c r="CE5" s="77">
        <v>0</v>
      </c>
      <c r="CF5" s="71">
        <v>0</v>
      </c>
      <c r="CG5" s="77">
        <v>3</v>
      </c>
      <c r="CH5" s="71">
        <f t="shared" si="15"/>
        <v>3</v>
      </c>
      <c r="CI5" s="71">
        <v>0</v>
      </c>
      <c r="CJ5" s="71">
        <v>0</v>
      </c>
      <c r="CK5" s="77">
        <v>13</v>
      </c>
      <c r="CL5" s="71">
        <f t="shared" si="16"/>
        <v>13</v>
      </c>
      <c r="CM5" s="55">
        <v>0</v>
      </c>
      <c r="CN5" s="55">
        <v>0</v>
      </c>
      <c r="CO5" s="55">
        <v>12</v>
      </c>
      <c r="CP5" s="55">
        <f t="shared" si="17"/>
        <v>12</v>
      </c>
      <c r="CQ5" s="55">
        <v>0</v>
      </c>
      <c r="CR5" s="55">
        <v>0</v>
      </c>
      <c r="CS5" s="55">
        <v>6</v>
      </c>
      <c r="CT5" s="78">
        <f t="shared" si="18"/>
        <v>6</v>
      </c>
      <c r="CU5" s="52">
        <v>0</v>
      </c>
      <c r="CV5" s="79">
        <v>0</v>
      </c>
      <c r="CW5" s="52">
        <v>6</v>
      </c>
      <c r="CX5" s="3">
        <f t="shared" si="19"/>
        <v>6</v>
      </c>
      <c r="CY5" s="52">
        <v>1</v>
      </c>
      <c r="CZ5" s="79">
        <v>0</v>
      </c>
      <c r="DA5" s="52">
        <v>4</v>
      </c>
      <c r="DB5" s="3">
        <f t="shared" si="20"/>
        <v>5</v>
      </c>
      <c r="DC5" s="3">
        <v>0</v>
      </c>
      <c r="DD5" s="3">
        <v>0</v>
      </c>
      <c r="DE5" s="3">
        <v>6</v>
      </c>
      <c r="DF5" s="3">
        <f t="shared" si="21"/>
        <v>6</v>
      </c>
      <c r="DG5" s="3">
        <v>2</v>
      </c>
      <c r="DH5" s="3">
        <v>0</v>
      </c>
      <c r="DI5" s="3">
        <v>13</v>
      </c>
      <c r="DJ5" s="3">
        <f t="shared" si="22"/>
        <v>15</v>
      </c>
      <c r="DK5" s="98">
        <f t="shared" si="23"/>
        <v>74</v>
      </c>
      <c r="DL5" s="98">
        <f t="shared" si="24"/>
        <v>109</v>
      </c>
      <c r="DM5" s="58">
        <v>1</v>
      </c>
      <c r="DN5" s="58">
        <v>0</v>
      </c>
      <c r="DO5" s="58">
        <v>5</v>
      </c>
      <c r="DP5" s="58">
        <f t="shared" si="25"/>
        <v>6</v>
      </c>
      <c r="DQ5" s="58">
        <v>0</v>
      </c>
      <c r="DR5" s="58">
        <v>2</v>
      </c>
      <c r="DS5" s="58">
        <v>20</v>
      </c>
      <c r="DT5" s="74">
        <f t="shared" si="26"/>
        <v>22</v>
      </c>
      <c r="DU5" s="52">
        <v>2</v>
      </c>
      <c r="DV5" s="52">
        <v>0</v>
      </c>
      <c r="DW5" s="52">
        <v>6</v>
      </c>
      <c r="DX5" s="3">
        <f t="shared" si="27"/>
        <v>8</v>
      </c>
      <c r="DY5" s="52">
        <v>1</v>
      </c>
      <c r="DZ5" s="52">
        <v>1</v>
      </c>
      <c r="EA5" s="52">
        <v>30</v>
      </c>
      <c r="EB5" s="3">
        <f t="shared" si="28"/>
        <v>32</v>
      </c>
      <c r="EC5" s="40">
        <v>0</v>
      </c>
      <c r="ED5" s="3">
        <v>0</v>
      </c>
      <c r="EE5" s="40">
        <v>5</v>
      </c>
      <c r="EF5" s="58">
        <f t="shared" si="29"/>
        <v>5</v>
      </c>
      <c r="EG5" s="57">
        <v>2</v>
      </c>
      <c r="EH5" s="58">
        <v>0</v>
      </c>
      <c r="EI5" s="57">
        <v>14</v>
      </c>
      <c r="EJ5" s="74">
        <f t="shared" si="30"/>
        <v>16</v>
      </c>
      <c r="EK5" s="52">
        <v>0</v>
      </c>
      <c r="EL5" s="3">
        <v>0</v>
      </c>
      <c r="EM5" s="52">
        <v>1</v>
      </c>
      <c r="EN5" s="3">
        <f t="shared" si="31"/>
        <v>1</v>
      </c>
      <c r="EO5" s="52">
        <v>1</v>
      </c>
      <c r="EP5" s="3">
        <v>1</v>
      </c>
      <c r="EQ5" s="52">
        <v>15</v>
      </c>
      <c r="ER5" s="81">
        <f t="shared" si="32"/>
        <v>17</v>
      </c>
      <c r="ES5" s="40">
        <v>0</v>
      </c>
      <c r="ET5" s="40">
        <v>3</v>
      </c>
      <c r="EU5" s="40">
        <v>7</v>
      </c>
      <c r="EV5" s="83">
        <f t="shared" si="33"/>
        <v>10</v>
      </c>
      <c r="EW5" s="83">
        <v>1</v>
      </c>
      <c r="EX5" s="83">
        <v>1</v>
      </c>
      <c r="EY5" s="83">
        <v>17</v>
      </c>
      <c r="EZ5" s="83">
        <f t="shared" si="34"/>
        <v>19</v>
      </c>
      <c r="FA5" s="3">
        <v>0</v>
      </c>
      <c r="FB5" s="3">
        <v>0</v>
      </c>
      <c r="FC5" s="3">
        <v>7</v>
      </c>
      <c r="FD5" s="3">
        <f t="shared" si="35"/>
        <v>7</v>
      </c>
      <c r="FE5" s="3">
        <v>0</v>
      </c>
      <c r="FF5" s="3">
        <v>0</v>
      </c>
      <c r="FG5" s="3">
        <v>18</v>
      </c>
      <c r="FH5" s="3">
        <f t="shared" si="36"/>
        <v>18</v>
      </c>
      <c r="FI5" s="83">
        <v>0</v>
      </c>
      <c r="FJ5" s="83">
        <v>2</v>
      </c>
      <c r="FK5" s="83">
        <v>5</v>
      </c>
      <c r="FL5" s="83">
        <f t="shared" si="37"/>
        <v>7</v>
      </c>
      <c r="FM5" s="83">
        <v>0</v>
      </c>
      <c r="FN5" s="83">
        <v>1</v>
      </c>
      <c r="FO5" s="83">
        <v>13</v>
      </c>
      <c r="FP5" s="83">
        <f t="shared" si="38"/>
        <v>14</v>
      </c>
      <c r="FQ5" s="3">
        <v>0</v>
      </c>
      <c r="FR5" s="3">
        <v>1</v>
      </c>
      <c r="FS5" s="3">
        <v>20</v>
      </c>
      <c r="FT5" s="3">
        <f t="shared" si="39"/>
        <v>21</v>
      </c>
      <c r="FU5" s="3">
        <v>3</v>
      </c>
      <c r="FV5" s="3">
        <v>1</v>
      </c>
      <c r="FW5" s="3">
        <v>14</v>
      </c>
      <c r="FX5" s="3">
        <f t="shared" si="40"/>
        <v>18</v>
      </c>
      <c r="FY5" s="83">
        <v>2</v>
      </c>
      <c r="FZ5" s="83">
        <v>1</v>
      </c>
      <c r="GA5" s="83">
        <v>10</v>
      </c>
      <c r="GB5" s="83">
        <f t="shared" si="41"/>
        <v>13</v>
      </c>
      <c r="GC5" s="83">
        <v>0</v>
      </c>
      <c r="GD5" s="83">
        <v>2</v>
      </c>
      <c r="GE5" s="83">
        <v>20</v>
      </c>
      <c r="GF5" s="83">
        <f t="shared" si="42"/>
        <v>22</v>
      </c>
      <c r="GG5" s="40">
        <v>0</v>
      </c>
      <c r="GH5" s="40">
        <v>0</v>
      </c>
      <c r="GI5" s="40">
        <v>9</v>
      </c>
      <c r="GJ5" s="3">
        <f t="shared" si="43"/>
        <v>9</v>
      </c>
      <c r="GK5" s="40">
        <v>2</v>
      </c>
      <c r="GL5" s="40">
        <v>0</v>
      </c>
      <c r="GM5" s="40">
        <v>10</v>
      </c>
      <c r="GN5" s="3">
        <f t="shared" si="44"/>
        <v>12</v>
      </c>
      <c r="GO5" s="83">
        <v>2</v>
      </c>
      <c r="GP5" s="83">
        <v>0</v>
      </c>
      <c r="GQ5" s="83">
        <v>4</v>
      </c>
      <c r="GR5" s="83">
        <f t="shared" si="45"/>
        <v>6</v>
      </c>
      <c r="GS5" s="83">
        <v>2</v>
      </c>
      <c r="GT5" s="83">
        <v>0</v>
      </c>
      <c r="GU5" s="83">
        <v>21</v>
      </c>
      <c r="GV5" s="83">
        <f t="shared" si="46"/>
        <v>23</v>
      </c>
      <c r="GW5" s="40">
        <v>0</v>
      </c>
      <c r="GX5" s="40">
        <v>0</v>
      </c>
      <c r="GY5" s="40">
        <v>3</v>
      </c>
      <c r="GZ5" s="3">
        <f t="shared" si="47"/>
        <v>3</v>
      </c>
      <c r="HA5" s="40">
        <v>0</v>
      </c>
      <c r="HB5" s="40">
        <v>0</v>
      </c>
      <c r="HC5" s="40">
        <v>11</v>
      </c>
      <c r="HD5" s="3">
        <f t="shared" si="48"/>
        <v>11</v>
      </c>
      <c r="HE5" s="31">
        <f t="shared" si="49"/>
        <v>96</v>
      </c>
      <c r="HF5" s="100">
        <f t="shared" si="50"/>
        <v>224</v>
      </c>
      <c r="HG5" s="58">
        <v>0</v>
      </c>
      <c r="HH5" s="58">
        <v>0</v>
      </c>
      <c r="HI5" s="58">
        <v>4</v>
      </c>
      <c r="HJ5" s="58">
        <f t="shared" si="51"/>
        <v>4</v>
      </c>
      <c r="HK5" s="58">
        <v>5</v>
      </c>
      <c r="HL5" s="58">
        <v>1</v>
      </c>
      <c r="HM5" s="58">
        <v>5</v>
      </c>
      <c r="HN5" s="58">
        <f t="shared" si="52"/>
        <v>11</v>
      </c>
      <c r="HO5" s="3">
        <v>1</v>
      </c>
      <c r="HP5" s="3">
        <v>1</v>
      </c>
      <c r="HQ5" s="3">
        <v>5</v>
      </c>
      <c r="HR5" s="3">
        <f t="shared" si="53"/>
        <v>7</v>
      </c>
      <c r="HS5" s="3">
        <v>0</v>
      </c>
      <c r="HT5" s="3">
        <v>0</v>
      </c>
      <c r="HU5" s="3">
        <v>8</v>
      </c>
      <c r="HV5" s="3">
        <f t="shared" si="54"/>
        <v>8</v>
      </c>
      <c r="HW5" s="58">
        <v>5</v>
      </c>
      <c r="HX5" s="58">
        <v>1</v>
      </c>
      <c r="HY5" s="58">
        <v>13</v>
      </c>
      <c r="HZ5" s="58">
        <f t="shared" si="55"/>
        <v>19</v>
      </c>
      <c r="IA5" s="58">
        <v>2</v>
      </c>
      <c r="IB5" s="58">
        <v>0</v>
      </c>
      <c r="IC5" s="58">
        <v>8</v>
      </c>
      <c r="ID5" s="58">
        <f t="shared" si="56"/>
        <v>10</v>
      </c>
      <c r="IE5" s="3">
        <v>0</v>
      </c>
      <c r="IF5" s="40">
        <v>0</v>
      </c>
      <c r="IG5" s="40">
        <v>6</v>
      </c>
      <c r="IH5" s="3">
        <f t="shared" si="57"/>
        <v>6</v>
      </c>
      <c r="II5" s="3">
        <v>0</v>
      </c>
      <c r="IJ5" s="40">
        <v>1</v>
      </c>
      <c r="IK5" s="40">
        <v>16</v>
      </c>
      <c r="IL5" s="3">
        <f t="shared" si="58"/>
        <v>17</v>
      </c>
      <c r="IM5" s="58">
        <v>0</v>
      </c>
      <c r="IN5" s="58">
        <v>0</v>
      </c>
      <c r="IO5" s="58">
        <v>7</v>
      </c>
      <c r="IP5" s="58">
        <f t="shared" si="59"/>
        <v>7</v>
      </c>
      <c r="IQ5" s="58">
        <v>1</v>
      </c>
      <c r="IR5" s="58">
        <v>1</v>
      </c>
      <c r="IS5" s="58">
        <v>21</v>
      </c>
      <c r="IT5" s="74">
        <f t="shared" si="60"/>
        <v>23</v>
      </c>
      <c r="IU5" s="52">
        <v>1</v>
      </c>
      <c r="IV5" s="52">
        <v>0</v>
      </c>
      <c r="IW5" s="52">
        <v>8</v>
      </c>
      <c r="IX5" s="52">
        <f t="shared" si="61"/>
        <v>9</v>
      </c>
      <c r="IY5" s="52">
        <v>0</v>
      </c>
      <c r="IZ5" s="52">
        <v>0</v>
      </c>
      <c r="JA5" s="52">
        <v>18</v>
      </c>
      <c r="JB5" s="3">
        <f t="shared" si="62"/>
        <v>18</v>
      </c>
      <c r="JC5" s="58">
        <v>0</v>
      </c>
      <c r="JD5" s="58">
        <v>2</v>
      </c>
      <c r="JE5" s="58">
        <v>3</v>
      </c>
      <c r="JF5" s="58">
        <f t="shared" si="63"/>
        <v>5</v>
      </c>
      <c r="JG5" s="58">
        <v>1</v>
      </c>
      <c r="JH5" s="58">
        <v>0</v>
      </c>
      <c r="JI5" s="58">
        <v>13</v>
      </c>
      <c r="JJ5" s="58">
        <f t="shared" si="64"/>
        <v>14</v>
      </c>
      <c r="JK5" s="52">
        <v>0</v>
      </c>
      <c r="JL5" s="52">
        <v>0</v>
      </c>
      <c r="JM5" s="52">
        <v>4</v>
      </c>
      <c r="JN5" s="52">
        <f t="shared" si="65"/>
        <v>4</v>
      </c>
      <c r="JO5" s="52">
        <v>0</v>
      </c>
      <c r="JP5" s="52">
        <v>1</v>
      </c>
      <c r="JQ5" s="52">
        <v>17</v>
      </c>
      <c r="JR5" s="3">
        <f t="shared" si="66"/>
        <v>18</v>
      </c>
      <c r="JS5" s="58">
        <v>2</v>
      </c>
      <c r="JT5" s="58">
        <v>1</v>
      </c>
      <c r="JU5" s="58">
        <v>3</v>
      </c>
      <c r="JV5" s="58">
        <f t="shared" si="67"/>
        <v>6</v>
      </c>
      <c r="JW5" s="58">
        <v>2</v>
      </c>
      <c r="JX5" s="58">
        <v>0</v>
      </c>
      <c r="JY5" s="58">
        <v>5</v>
      </c>
      <c r="JZ5" s="58">
        <f t="shared" si="68"/>
        <v>7</v>
      </c>
      <c r="KA5" s="52">
        <v>3</v>
      </c>
      <c r="KB5" s="52">
        <v>0</v>
      </c>
      <c r="KC5" s="52">
        <v>9</v>
      </c>
      <c r="KD5" s="52">
        <f t="shared" si="69"/>
        <v>12</v>
      </c>
      <c r="KE5" s="52">
        <v>0</v>
      </c>
      <c r="KF5" s="52">
        <v>0</v>
      </c>
      <c r="KG5" s="52">
        <v>8</v>
      </c>
      <c r="KH5" s="52">
        <f t="shared" si="70"/>
        <v>8</v>
      </c>
      <c r="KI5" s="58">
        <v>4</v>
      </c>
      <c r="KJ5" s="58">
        <v>0</v>
      </c>
      <c r="KK5" s="58">
        <v>6</v>
      </c>
      <c r="KL5" s="58">
        <f t="shared" si="71"/>
        <v>10</v>
      </c>
      <c r="KM5" s="58">
        <v>2</v>
      </c>
      <c r="KN5" s="58">
        <v>0</v>
      </c>
      <c r="KO5" s="58">
        <v>12</v>
      </c>
      <c r="KP5" s="58">
        <f t="shared" si="72"/>
        <v>14</v>
      </c>
      <c r="KQ5" s="3">
        <v>1</v>
      </c>
      <c r="KR5" s="3">
        <v>0</v>
      </c>
      <c r="KS5" s="3">
        <v>9</v>
      </c>
      <c r="KT5" s="3">
        <f t="shared" si="73"/>
        <v>10</v>
      </c>
      <c r="KU5" s="3">
        <v>0</v>
      </c>
      <c r="KV5" s="3">
        <v>1</v>
      </c>
      <c r="KW5" s="3">
        <v>6</v>
      </c>
      <c r="KX5" s="3">
        <f t="shared" si="74"/>
        <v>7</v>
      </c>
      <c r="KY5" s="98">
        <f t="shared" si="75"/>
        <v>99</v>
      </c>
      <c r="KZ5" s="98">
        <f t="shared" si="76"/>
        <v>155</v>
      </c>
      <c r="LA5" s="83">
        <v>0</v>
      </c>
      <c r="LB5" s="83">
        <v>1</v>
      </c>
      <c r="LC5" s="83">
        <v>0</v>
      </c>
      <c r="LD5" s="83">
        <f t="shared" si="77"/>
        <v>1</v>
      </c>
      <c r="LE5" s="83">
        <v>1</v>
      </c>
      <c r="LF5" s="83">
        <v>0</v>
      </c>
      <c r="LG5" s="83">
        <v>4</v>
      </c>
      <c r="LH5" s="83">
        <f t="shared" si="78"/>
        <v>5</v>
      </c>
      <c r="LI5" s="52">
        <v>0</v>
      </c>
      <c r="LJ5" s="52">
        <v>0</v>
      </c>
      <c r="LK5" s="52">
        <v>5</v>
      </c>
      <c r="LL5" s="3">
        <f t="shared" si="79"/>
        <v>5</v>
      </c>
      <c r="LM5" s="52">
        <v>2</v>
      </c>
      <c r="LN5" s="52">
        <v>0</v>
      </c>
      <c r="LO5" s="52">
        <v>3</v>
      </c>
      <c r="LP5" s="3">
        <f t="shared" si="80"/>
        <v>5</v>
      </c>
      <c r="LQ5" s="83">
        <v>0</v>
      </c>
      <c r="LR5" s="83">
        <v>0</v>
      </c>
      <c r="LS5" s="83">
        <v>5</v>
      </c>
      <c r="LT5" s="83">
        <f t="shared" si="81"/>
        <v>5</v>
      </c>
      <c r="LU5" s="83">
        <v>1</v>
      </c>
      <c r="LV5" s="83">
        <v>0</v>
      </c>
      <c r="LW5" s="83">
        <v>11</v>
      </c>
      <c r="LX5" s="83">
        <f t="shared" si="82"/>
        <v>12</v>
      </c>
      <c r="LY5" s="40">
        <v>0</v>
      </c>
      <c r="LZ5" s="40">
        <v>0</v>
      </c>
      <c r="MA5" s="40">
        <v>9</v>
      </c>
      <c r="MB5" s="40">
        <f t="shared" si="83"/>
        <v>9</v>
      </c>
      <c r="MC5" s="40">
        <v>1</v>
      </c>
      <c r="MD5" s="40">
        <v>1</v>
      </c>
      <c r="ME5" s="40">
        <v>3</v>
      </c>
      <c r="MF5" s="3">
        <f t="shared" si="84"/>
        <v>5</v>
      </c>
      <c r="MG5" s="83">
        <v>0</v>
      </c>
      <c r="MH5" s="83">
        <v>0</v>
      </c>
      <c r="MI5" s="83">
        <v>4</v>
      </c>
      <c r="MJ5" s="83">
        <f t="shared" si="85"/>
        <v>4</v>
      </c>
      <c r="MK5" s="83">
        <v>1</v>
      </c>
      <c r="ML5" s="83">
        <v>1</v>
      </c>
      <c r="MM5" s="83">
        <v>5</v>
      </c>
      <c r="MN5" s="83">
        <f t="shared" si="86"/>
        <v>7</v>
      </c>
      <c r="MO5" s="3">
        <v>0</v>
      </c>
      <c r="MP5" s="3">
        <v>1</v>
      </c>
      <c r="MQ5" s="3">
        <v>15</v>
      </c>
      <c r="MR5" s="3">
        <f t="shared" si="87"/>
        <v>16</v>
      </c>
      <c r="MS5" s="3">
        <v>1</v>
      </c>
      <c r="MT5" s="3">
        <v>0</v>
      </c>
      <c r="MU5" s="3">
        <v>6</v>
      </c>
      <c r="MV5" s="3">
        <f t="shared" si="88"/>
        <v>7</v>
      </c>
      <c r="MW5" s="83">
        <v>0</v>
      </c>
      <c r="MX5" s="83">
        <v>1</v>
      </c>
      <c r="MY5" s="83">
        <v>4</v>
      </c>
      <c r="MZ5" s="83">
        <f t="shared" si="89"/>
        <v>5</v>
      </c>
      <c r="NA5" s="83">
        <v>0</v>
      </c>
      <c r="NB5" s="83">
        <v>0</v>
      </c>
      <c r="NC5" s="83">
        <v>1</v>
      </c>
      <c r="ND5" s="83">
        <f t="shared" si="90"/>
        <v>1</v>
      </c>
    </row>
    <row r="6" spans="1:368" ht="15.75" thickBot="1" x14ac:dyDescent="0.3">
      <c r="A6" s="3" t="s">
        <v>17</v>
      </c>
      <c r="B6" s="21">
        <v>3</v>
      </c>
      <c r="C6" s="21">
        <v>2</v>
      </c>
      <c r="D6" s="21">
        <v>0</v>
      </c>
      <c r="E6" s="22">
        <v>11</v>
      </c>
      <c r="F6" s="22">
        <v>0</v>
      </c>
      <c r="G6" s="22">
        <v>0</v>
      </c>
      <c r="H6" s="21">
        <v>6</v>
      </c>
      <c r="I6" s="21">
        <v>2</v>
      </c>
      <c r="J6" s="21">
        <v>0</v>
      </c>
      <c r="K6" s="1">
        <v>3</v>
      </c>
      <c r="L6" s="1">
        <v>2</v>
      </c>
      <c r="M6" s="1">
        <v>0</v>
      </c>
      <c r="N6" s="21">
        <v>5</v>
      </c>
      <c r="O6" s="21">
        <v>3</v>
      </c>
      <c r="P6" s="21">
        <v>0</v>
      </c>
      <c r="Q6" s="26">
        <v>2</v>
      </c>
      <c r="R6" s="26">
        <v>0</v>
      </c>
      <c r="S6" s="26">
        <v>0</v>
      </c>
      <c r="T6" s="21">
        <v>4</v>
      </c>
      <c r="U6" s="21">
        <v>1</v>
      </c>
      <c r="V6" s="22">
        <v>0</v>
      </c>
      <c r="W6" s="22">
        <v>1</v>
      </c>
      <c r="X6" s="21">
        <v>5</v>
      </c>
      <c r="Y6" s="21">
        <v>0</v>
      </c>
      <c r="Z6" s="29">
        <v>9</v>
      </c>
      <c r="AA6" s="29">
        <v>0</v>
      </c>
      <c r="AB6" s="31">
        <f t="shared" si="2"/>
        <v>48</v>
      </c>
      <c r="AC6" s="31">
        <f t="shared" si="3"/>
        <v>11</v>
      </c>
      <c r="AD6" s="31">
        <f t="shared" si="0"/>
        <v>0</v>
      </c>
      <c r="AE6" s="22">
        <v>5</v>
      </c>
      <c r="AF6" s="22">
        <v>4</v>
      </c>
      <c r="AG6" s="65">
        <v>3</v>
      </c>
      <c r="AH6" s="65">
        <v>6</v>
      </c>
      <c r="AI6" s="35">
        <v>4</v>
      </c>
      <c r="AJ6" s="36">
        <v>0</v>
      </c>
      <c r="AK6" s="37">
        <v>4</v>
      </c>
      <c r="AL6" s="18">
        <f t="shared" si="1"/>
        <v>8</v>
      </c>
      <c r="AM6" s="35">
        <v>0</v>
      </c>
      <c r="AN6" s="36">
        <v>0</v>
      </c>
      <c r="AO6" s="37">
        <v>0</v>
      </c>
      <c r="AP6" s="18">
        <f t="shared" si="4"/>
        <v>0</v>
      </c>
      <c r="AQ6" s="40">
        <v>3</v>
      </c>
      <c r="AR6" s="3">
        <v>0</v>
      </c>
      <c r="AS6" s="43">
        <v>7</v>
      </c>
      <c r="AT6" s="47">
        <f t="shared" si="5"/>
        <v>10</v>
      </c>
      <c r="AU6" s="61">
        <v>0</v>
      </c>
      <c r="AV6" s="58">
        <v>0</v>
      </c>
      <c r="AW6" s="60">
        <v>0</v>
      </c>
      <c r="AX6" s="48">
        <f t="shared" si="6"/>
        <v>0</v>
      </c>
      <c r="AY6" s="52">
        <v>2</v>
      </c>
      <c r="AZ6" s="3">
        <v>0</v>
      </c>
      <c r="BA6" s="52">
        <v>6</v>
      </c>
      <c r="BB6" s="3">
        <f t="shared" si="7"/>
        <v>8</v>
      </c>
      <c r="BC6" s="52">
        <v>1</v>
      </c>
      <c r="BD6" s="3">
        <v>0</v>
      </c>
      <c r="BE6" s="52">
        <v>1</v>
      </c>
      <c r="BF6" s="3">
        <f t="shared" si="8"/>
        <v>2</v>
      </c>
      <c r="BG6" s="40">
        <v>0</v>
      </c>
      <c r="BH6" s="54">
        <v>0</v>
      </c>
      <c r="BI6" s="40">
        <v>8</v>
      </c>
      <c r="BJ6" s="55">
        <f t="shared" si="9"/>
        <v>8</v>
      </c>
      <c r="BK6" s="57">
        <v>1</v>
      </c>
      <c r="BL6" s="59">
        <v>0</v>
      </c>
      <c r="BM6" s="57">
        <v>0</v>
      </c>
      <c r="BN6" s="58">
        <f t="shared" si="10"/>
        <v>1</v>
      </c>
      <c r="BO6" s="40">
        <v>1</v>
      </c>
      <c r="BP6" s="3">
        <v>0</v>
      </c>
      <c r="BQ6" s="40">
        <v>13</v>
      </c>
      <c r="BR6" s="3">
        <f t="shared" si="11"/>
        <v>14</v>
      </c>
      <c r="BS6" s="40">
        <v>0</v>
      </c>
      <c r="BT6" s="3">
        <v>0</v>
      </c>
      <c r="BU6" s="40">
        <v>0</v>
      </c>
      <c r="BV6" s="44">
        <f t="shared" si="12"/>
        <v>0</v>
      </c>
      <c r="BW6" s="40">
        <v>3</v>
      </c>
      <c r="BX6" s="53">
        <v>0</v>
      </c>
      <c r="BY6" s="40">
        <v>7</v>
      </c>
      <c r="BZ6" s="55">
        <f t="shared" si="13"/>
        <v>10</v>
      </c>
      <c r="CA6" s="40">
        <v>1</v>
      </c>
      <c r="CB6">
        <v>0</v>
      </c>
      <c r="CC6" s="40">
        <v>0</v>
      </c>
      <c r="CD6" s="74">
        <f t="shared" si="14"/>
        <v>1</v>
      </c>
      <c r="CE6" s="77">
        <v>0</v>
      </c>
      <c r="CF6" s="71">
        <v>0</v>
      </c>
      <c r="CG6" s="77">
        <v>3</v>
      </c>
      <c r="CH6" s="71">
        <f t="shared" si="15"/>
        <v>3</v>
      </c>
      <c r="CI6" s="77">
        <v>3</v>
      </c>
      <c r="CJ6" s="71">
        <v>0</v>
      </c>
      <c r="CK6" s="77">
        <v>0</v>
      </c>
      <c r="CL6" s="71">
        <f t="shared" si="16"/>
        <v>3</v>
      </c>
      <c r="CM6" s="55">
        <v>0</v>
      </c>
      <c r="CN6" s="55">
        <v>0</v>
      </c>
      <c r="CO6" s="55">
        <v>5</v>
      </c>
      <c r="CP6" s="55">
        <f t="shared" si="17"/>
        <v>5</v>
      </c>
      <c r="CQ6" s="55">
        <v>2</v>
      </c>
      <c r="CR6" s="55">
        <v>0</v>
      </c>
      <c r="CS6" s="55">
        <v>2</v>
      </c>
      <c r="CT6" s="78">
        <f t="shared" si="18"/>
        <v>4</v>
      </c>
      <c r="CU6" s="52">
        <v>1</v>
      </c>
      <c r="CV6" s="79">
        <v>0</v>
      </c>
      <c r="CW6" s="52">
        <v>6</v>
      </c>
      <c r="CX6" s="3">
        <f t="shared" si="19"/>
        <v>7</v>
      </c>
      <c r="CY6" s="52">
        <v>1</v>
      </c>
      <c r="CZ6" s="79">
        <v>0</v>
      </c>
      <c r="DA6" s="52">
        <v>3</v>
      </c>
      <c r="DB6" s="3">
        <f t="shared" si="20"/>
        <v>4</v>
      </c>
      <c r="DC6" s="3">
        <v>0</v>
      </c>
      <c r="DD6" s="3">
        <v>0</v>
      </c>
      <c r="DE6" s="3">
        <v>24</v>
      </c>
      <c r="DF6" s="3">
        <f t="shared" si="21"/>
        <v>24</v>
      </c>
      <c r="DG6" s="3">
        <v>0</v>
      </c>
      <c r="DH6" s="3">
        <v>0</v>
      </c>
      <c r="DI6" s="3">
        <v>3</v>
      </c>
      <c r="DJ6" s="3">
        <f t="shared" si="22"/>
        <v>3</v>
      </c>
      <c r="DK6" s="98">
        <f t="shared" si="23"/>
        <v>105</v>
      </c>
      <c r="DL6" s="98">
        <f t="shared" si="24"/>
        <v>28</v>
      </c>
      <c r="DM6" s="58">
        <v>0</v>
      </c>
      <c r="DN6" s="58">
        <v>0</v>
      </c>
      <c r="DO6" s="58">
        <v>25</v>
      </c>
      <c r="DP6" s="58">
        <f t="shared" si="25"/>
        <v>25</v>
      </c>
      <c r="DQ6" s="58">
        <v>0</v>
      </c>
      <c r="DR6" s="58">
        <v>0</v>
      </c>
      <c r="DS6" s="58">
        <v>9</v>
      </c>
      <c r="DT6" s="74">
        <f t="shared" si="26"/>
        <v>9</v>
      </c>
      <c r="DU6" s="52">
        <v>0</v>
      </c>
      <c r="DV6" s="52">
        <v>1</v>
      </c>
      <c r="DW6" s="52">
        <v>22</v>
      </c>
      <c r="DX6" s="3">
        <f t="shared" si="27"/>
        <v>23</v>
      </c>
      <c r="DY6" s="52">
        <v>1</v>
      </c>
      <c r="DZ6" s="52">
        <v>0</v>
      </c>
      <c r="EA6" s="52">
        <v>18</v>
      </c>
      <c r="EB6" s="3">
        <f t="shared" si="28"/>
        <v>19</v>
      </c>
      <c r="EC6" s="40">
        <v>1</v>
      </c>
      <c r="ED6" s="3">
        <v>0</v>
      </c>
      <c r="EE6" s="40">
        <v>11</v>
      </c>
      <c r="EF6" s="58">
        <f t="shared" si="29"/>
        <v>12</v>
      </c>
      <c r="EG6" s="57">
        <v>1</v>
      </c>
      <c r="EH6" s="58">
        <v>0</v>
      </c>
      <c r="EI6" s="57">
        <v>2</v>
      </c>
      <c r="EJ6" s="74">
        <f t="shared" si="30"/>
        <v>3</v>
      </c>
      <c r="EK6" s="52">
        <v>0</v>
      </c>
      <c r="EL6" s="3">
        <v>0</v>
      </c>
      <c r="EM6" s="52">
        <v>26</v>
      </c>
      <c r="EN6" s="3">
        <f t="shared" si="31"/>
        <v>26</v>
      </c>
      <c r="EO6" s="52">
        <v>0</v>
      </c>
      <c r="EP6" s="3">
        <v>0</v>
      </c>
      <c r="EQ6" s="52">
        <v>12</v>
      </c>
      <c r="ER6" s="81">
        <f t="shared" si="32"/>
        <v>12</v>
      </c>
      <c r="ES6" s="40">
        <v>1</v>
      </c>
      <c r="ET6" s="40">
        <v>1</v>
      </c>
      <c r="EU6" s="40">
        <v>16</v>
      </c>
      <c r="EV6" s="83">
        <f t="shared" si="33"/>
        <v>18</v>
      </c>
      <c r="EW6" s="83">
        <v>3</v>
      </c>
      <c r="EX6" s="83">
        <v>0</v>
      </c>
      <c r="EY6" s="83">
        <v>13</v>
      </c>
      <c r="EZ6" s="83">
        <f t="shared" si="34"/>
        <v>16</v>
      </c>
      <c r="FA6" s="3">
        <v>3</v>
      </c>
      <c r="FB6" s="3">
        <v>0</v>
      </c>
      <c r="FC6" s="3">
        <v>12</v>
      </c>
      <c r="FD6" s="3">
        <f t="shared" si="35"/>
        <v>15</v>
      </c>
      <c r="FE6" s="3">
        <v>0</v>
      </c>
      <c r="FF6" s="3">
        <v>0</v>
      </c>
      <c r="FG6" s="3">
        <v>22</v>
      </c>
      <c r="FH6" s="3">
        <f t="shared" si="36"/>
        <v>22</v>
      </c>
      <c r="FI6" s="83">
        <v>1</v>
      </c>
      <c r="FJ6" s="83">
        <v>0</v>
      </c>
      <c r="FK6" s="83">
        <v>8</v>
      </c>
      <c r="FL6" s="83">
        <f t="shared" si="37"/>
        <v>9</v>
      </c>
      <c r="FM6" s="83">
        <v>0</v>
      </c>
      <c r="FN6" s="83">
        <v>0</v>
      </c>
      <c r="FO6" s="83">
        <v>8</v>
      </c>
      <c r="FP6" s="83">
        <f t="shared" si="38"/>
        <v>8</v>
      </c>
      <c r="FQ6" s="3">
        <v>0</v>
      </c>
      <c r="FR6" s="3">
        <v>0</v>
      </c>
      <c r="FS6" s="3">
        <v>13</v>
      </c>
      <c r="FT6" s="3">
        <f t="shared" si="39"/>
        <v>13</v>
      </c>
      <c r="FU6" s="3">
        <v>1</v>
      </c>
      <c r="FV6" s="3">
        <v>0</v>
      </c>
      <c r="FW6" s="3">
        <v>9</v>
      </c>
      <c r="FX6" s="3">
        <f t="shared" si="40"/>
        <v>10</v>
      </c>
      <c r="FY6" s="83">
        <v>0</v>
      </c>
      <c r="FZ6" s="83">
        <v>0</v>
      </c>
      <c r="GA6" s="83">
        <v>13</v>
      </c>
      <c r="GB6" s="83">
        <f t="shared" si="41"/>
        <v>13</v>
      </c>
      <c r="GC6" s="83">
        <v>2</v>
      </c>
      <c r="GD6" s="83">
        <v>0</v>
      </c>
      <c r="GE6" s="83">
        <v>34</v>
      </c>
      <c r="GF6" s="83">
        <f t="shared" si="42"/>
        <v>36</v>
      </c>
      <c r="GG6" s="40">
        <v>1</v>
      </c>
      <c r="GH6" s="40">
        <v>0</v>
      </c>
      <c r="GI6" s="40">
        <v>8</v>
      </c>
      <c r="GJ6" s="3">
        <f t="shared" si="43"/>
        <v>9</v>
      </c>
      <c r="GK6" s="40">
        <v>0</v>
      </c>
      <c r="GL6" s="40">
        <v>0</v>
      </c>
      <c r="GM6" s="40">
        <v>13</v>
      </c>
      <c r="GN6" s="3">
        <f t="shared" si="44"/>
        <v>13</v>
      </c>
      <c r="GO6" s="83">
        <v>3</v>
      </c>
      <c r="GP6" s="83">
        <v>0</v>
      </c>
      <c r="GQ6" s="83">
        <v>14</v>
      </c>
      <c r="GR6" s="83">
        <f t="shared" si="45"/>
        <v>17</v>
      </c>
      <c r="GS6" s="83">
        <v>3</v>
      </c>
      <c r="GT6" s="83">
        <v>0</v>
      </c>
      <c r="GU6" s="83">
        <v>11</v>
      </c>
      <c r="GV6" s="83">
        <f t="shared" si="46"/>
        <v>14</v>
      </c>
      <c r="GW6" s="40">
        <v>4</v>
      </c>
      <c r="GX6" s="40">
        <v>0</v>
      </c>
      <c r="GY6" s="40">
        <v>10</v>
      </c>
      <c r="GZ6" s="3">
        <f t="shared" si="47"/>
        <v>14</v>
      </c>
      <c r="HA6" s="40">
        <v>5</v>
      </c>
      <c r="HB6" s="40">
        <v>0</v>
      </c>
      <c r="HC6" s="40">
        <v>6</v>
      </c>
      <c r="HD6" s="3">
        <f t="shared" si="48"/>
        <v>11</v>
      </c>
      <c r="HE6" s="31">
        <f t="shared" si="49"/>
        <v>194</v>
      </c>
      <c r="HF6" s="100">
        <f t="shared" si="50"/>
        <v>173</v>
      </c>
      <c r="HG6" s="58">
        <v>3</v>
      </c>
      <c r="HH6" s="58">
        <v>3</v>
      </c>
      <c r="HI6" s="58">
        <v>3</v>
      </c>
      <c r="HJ6" s="58">
        <f t="shared" si="51"/>
        <v>9</v>
      </c>
      <c r="HK6" s="58">
        <v>4</v>
      </c>
      <c r="HL6" s="58">
        <v>0</v>
      </c>
      <c r="HM6" s="58">
        <v>5</v>
      </c>
      <c r="HN6" s="58">
        <f t="shared" si="52"/>
        <v>9</v>
      </c>
      <c r="HO6" s="3">
        <v>1</v>
      </c>
      <c r="HP6" s="3">
        <v>2</v>
      </c>
      <c r="HQ6" s="3">
        <v>10</v>
      </c>
      <c r="HR6" s="3">
        <f t="shared" si="53"/>
        <v>13</v>
      </c>
      <c r="HS6" s="3">
        <v>5</v>
      </c>
      <c r="HT6" s="3">
        <v>0</v>
      </c>
      <c r="HU6" s="3">
        <v>3</v>
      </c>
      <c r="HV6" s="3">
        <f t="shared" si="54"/>
        <v>8</v>
      </c>
      <c r="HW6" s="58">
        <v>0</v>
      </c>
      <c r="HX6" s="58">
        <v>0</v>
      </c>
      <c r="HY6" s="58">
        <v>1</v>
      </c>
      <c r="HZ6" s="58">
        <f t="shared" si="55"/>
        <v>1</v>
      </c>
      <c r="IA6" s="58">
        <v>3</v>
      </c>
      <c r="IB6" s="58">
        <v>0</v>
      </c>
      <c r="IC6" s="58">
        <v>4</v>
      </c>
      <c r="ID6" s="58">
        <f t="shared" si="56"/>
        <v>7</v>
      </c>
      <c r="IE6" s="3">
        <v>0</v>
      </c>
      <c r="IF6" s="40">
        <v>3</v>
      </c>
      <c r="IG6" s="40">
        <v>1</v>
      </c>
      <c r="IH6" s="3">
        <f t="shared" si="57"/>
        <v>4</v>
      </c>
      <c r="II6" s="3">
        <v>0</v>
      </c>
      <c r="IJ6" s="40">
        <v>0</v>
      </c>
      <c r="IK6" s="40">
        <v>3</v>
      </c>
      <c r="IL6" s="3">
        <f t="shared" si="58"/>
        <v>3</v>
      </c>
      <c r="IM6" s="58">
        <v>5</v>
      </c>
      <c r="IN6" s="58">
        <v>0</v>
      </c>
      <c r="IO6" s="58">
        <v>5</v>
      </c>
      <c r="IP6" s="58">
        <f t="shared" si="59"/>
        <v>10</v>
      </c>
      <c r="IQ6" s="58">
        <v>3</v>
      </c>
      <c r="IR6" s="58">
        <v>0</v>
      </c>
      <c r="IS6" s="58">
        <v>2</v>
      </c>
      <c r="IT6" s="74">
        <f t="shared" si="60"/>
        <v>5</v>
      </c>
      <c r="IU6" s="52">
        <v>7</v>
      </c>
      <c r="IV6" s="52">
        <v>4</v>
      </c>
      <c r="IW6" s="52">
        <v>2</v>
      </c>
      <c r="IX6" s="52">
        <f t="shared" si="61"/>
        <v>13</v>
      </c>
      <c r="IY6" s="52">
        <v>3</v>
      </c>
      <c r="IZ6" s="52">
        <v>0</v>
      </c>
      <c r="JA6" s="52">
        <v>4</v>
      </c>
      <c r="JB6" s="3">
        <f t="shared" si="62"/>
        <v>7</v>
      </c>
      <c r="JC6" s="58">
        <v>2</v>
      </c>
      <c r="JD6" s="58">
        <v>5</v>
      </c>
      <c r="JE6" s="58">
        <v>2</v>
      </c>
      <c r="JF6" s="58">
        <f t="shared" si="63"/>
        <v>9</v>
      </c>
      <c r="JG6" s="58">
        <v>0</v>
      </c>
      <c r="JH6" s="58">
        <v>0</v>
      </c>
      <c r="JI6" s="58">
        <v>2</v>
      </c>
      <c r="JJ6" s="58">
        <f t="shared" si="64"/>
        <v>2</v>
      </c>
      <c r="JK6" s="52">
        <v>4</v>
      </c>
      <c r="JL6" s="52">
        <v>3</v>
      </c>
      <c r="JM6" s="52">
        <v>5</v>
      </c>
      <c r="JN6" s="52">
        <f t="shared" si="65"/>
        <v>12</v>
      </c>
      <c r="JO6" s="52">
        <v>1</v>
      </c>
      <c r="JP6" s="52">
        <v>0</v>
      </c>
      <c r="JQ6" s="52">
        <v>0</v>
      </c>
      <c r="JR6" s="3">
        <f t="shared" si="66"/>
        <v>1</v>
      </c>
      <c r="JS6" s="58">
        <v>3</v>
      </c>
      <c r="JT6" s="58">
        <v>1</v>
      </c>
      <c r="JU6" s="58">
        <v>1</v>
      </c>
      <c r="JV6" s="58">
        <f t="shared" si="67"/>
        <v>5</v>
      </c>
      <c r="JW6" s="58">
        <v>3</v>
      </c>
      <c r="JX6" s="58">
        <v>0</v>
      </c>
      <c r="JY6" s="58">
        <v>2</v>
      </c>
      <c r="JZ6" s="58">
        <f t="shared" si="68"/>
        <v>5</v>
      </c>
      <c r="KA6" s="52">
        <v>4</v>
      </c>
      <c r="KB6" s="52">
        <v>0</v>
      </c>
      <c r="KC6" s="52">
        <v>0</v>
      </c>
      <c r="KD6" s="52">
        <f t="shared" si="69"/>
        <v>4</v>
      </c>
      <c r="KE6" s="52">
        <v>2</v>
      </c>
      <c r="KF6" s="52">
        <v>0</v>
      </c>
      <c r="KG6" s="52">
        <v>2</v>
      </c>
      <c r="KH6" s="52">
        <f t="shared" si="70"/>
        <v>4</v>
      </c>
      <c r="KI6" s="58">
        <v>1</v>
      </c>
      <c r="KJ6" s="58">
        <v>0</v>
      </c>
      <c r="KK6" s="58">
        <v>20</v>
      </c>
      <c r="KL6" s="58">
        <f t="shared" si="71"/>
        <v>21</v>
      </c>
      <c r="KM6" s="58">
        <v>3</v>
      </c>
      <c r="KN6" s="58">
        <v>0</v>
      </c>
      <c r="KO6" s="58">
        <v>1</v>
      </c>
      <c r="KP6" s="58">
        <f t="shared" si="72"/>
        <v>4</v>
      </c>
      <c r="KQ6" s="3">
        <v>1</v>
      </c>
      <c r="KR6" s="3">
        <v>1</v>
      </c>
      <c r="KS6" s="3">
        <v>11</v>
      </c>
      <c r="KT6" s="3">
        <f t="shared" si="73"/>
        <v>13</v>
      </c>
      <c r="KU6" s="3">
        <v>2</v>
      </c>
      <c r="KV6" s="3">
        <v>0</v>
      </c>
      <c r="KW6" s="3">
        <v>2</v>
      </c>
      <c r="KX6" s="3">
        <f t="shared" si="74"/>
        <v>4</v>
      </c>
      <c r="KY6" s="98">
        <f t="shared" si="75"/>
        <v>114</v>
      </c>
      <c r="KZ6" s="98">
        <f t="shared" si="76"/>
        <v>59</v>
      </c>
      <c r="LA6" s="83">
        <v>1</v>
      </c>
      <c r="LB6" s="83">
        <v>0</v>
      </c>
      <c r="LC6" s="83">
        <v>13</v>
      </c>
      <c r="LD6" s="83">
        <f t="shared" si="77"/>
        <v>14</v>
      </c>
      <c r="LE6" s="83">
        <v>2</v>
      </c>
      <c r="LF6" s="83">
        <v>0</v>
      </c>
      <c r="LG6" s="83">
        <v>8</v>
      </c>
      <c r="LH6" s="83">
        <f t="shared" si="78"/>
        <v>10</v>
      </c>
      <c r="LI6" s="52">
        <v>0</v>
      </c>
      <c r="LJ6" s="52">
        <v>0</v>
      </c>
      <c r="LK6" s="52">
        <v>7</v>
      </c>
      <c r="LL6" s="3">
        <f t="shared" si="79"/>
        <v>7</v>
      </c>
      <c r="LM6" s="52">
        <v>4</v>
      </c>
      <c r="LN6" s="52">
        <v>0</v>
      </c>
      <c r="LO6" s="52">
        <v>4</v>
      </c>
      <c r="LP6" s="3">
        <f t="shared" si="80"/>
        <v>8</v>
      </c>
      <c r="LQ6" s="83">
        <v>1</v>
      </c>
      <c r="LR6" s="83">
        <v>0</v>
      </c>
      <c r="LS6" s="83">
        <v>2</v>
      </c>
      <c r="LT6" s="83">
        <f t="shared" si="81"/>
        <v>3</v>
      </c>
      <c r="LU6" s="83">
        <v>1</v>
      </c>
      <c r="LV6" s="83">
        <v>1</v>
      </c>
      <c r="LW6" s="83">
        <v>4</v>
      </c>
      <c r="LX6" s="83">
        <f t="shared" si="82"/>
        <v>6</v>
      </c>
      <c r="LY6" s="40">
        <v>2</v>
      </c>
      <c r="LZ6" s="40">
        <v>4</v>
      </c>
      <c r="MA6" s="40">
        <v>6</v>
      </c>
      <c r="MB6" s="40">
        <f t="shared" si="83"/>
        <v>12</v>
      </c>
      <c r="MC6" s="40">
        <v>1</v>
      </c>
      <c r="MD6" s="40">
        <v>1</v>
      </c>
      <c r="ME6" s="40">
        <v>6</v>
      </c>
      <c r="MF6" s="3">
        <f t="shared" si="84"/>
        <v>8</v>
      </c>
      <c r="MG6" s="83">
        <v>0</v>
      </c>
      <c r="MH6" s="83">
        <v>0</v>
      </c>
      <c r="MI6" s="83">
        <v>6</v>
      </c>
      <c r="MJ6" s="83">
        <f t="shared" si="85"/>
        <v>6</v>
      </c>
      <c r="MK6" s="83">
        <v>3</v>
      </c>
      <c r="ML6" s="83">
        <v>1</v>
      </c>
      <c r="MM6" s="83">
        <v>3</v>
      </c>
      <c r="MN6" s="83">
        <f t="shared" si="86"/>
        <v>7</v>
      </c>
      <c r="MO6" s="3">
        <v>1</v>
      </c>
      <c r="MP6" s="3">
        <v>3</v>
      </c>
      <c r="MQ6" s="3">
        <v>14</v>
      </c>
      <c r="MR6" s="3">
        <f t="shared" si="87"/>
        <v>18</v>
      </c>
      <c r="MS6" s="3">
        <v>0</v>
      </c>
      <c r="MT6" s="3">
        <v>0</v>
      </c>
      <c r="MU6" s="3">
        <v>4</v>
      </c>
      <c r="MV6" s="3">
        <f t="shared" si="88"/>
        <v>4</v>
      </c>
      <c r="MW6" s="83">
        <v>0</v>
      </c>
      <c r="MX6" s="83">
        <v>3</v>
      </c>
      <c r="MY6" s="83">
        <v>15</v>
      </c>
      <c r="MZ6" s="83">
        <f t="shared" si="89"/>
        <v>18</v>
      </c>
      <c r="NA6" s="83">
        <v>1</v>
      </c>
      <c r="NB6" s="83">
        <v>0</v>
      </c>
      <c r="NC6" s="83">
        <v>8</v>
      </c>
      <c r="ND6" s="83">
        <f t="shared" si="90"/>
        <v>9</v>
      </c>
    </row>
    <row r="7" spans="1:368" ht="15.75" customHeight="1" thickBot="1" x14ac:dyDescent="0.3">
      <c r="A7" s="3" t="s">
        <v>18</v>
      </c>
      <c r="B7" s="21">
        <v>20</v>
      </c>
      <c r="C7" s="21">
        <v>5</v>
      </c>
      <c r="D7" s="21">
        <v>0</v>
      </c>
      <c r="E7" s="22">
        <v>28</v>
      </c>
      <c r="F7" s="22">
        <v>4</v>
      </c>
      <c r="G7" s="22">
        <v>0</v>
      </c>
      <c r="H7" s="21">
        <v>11</v>
      </c>
      <c r="I7" s="21">
        <v>1</v>
      </c>
      <c r="J7" s="21">
        <v>0</v>
      </c>
      <c r="K7" s="1">
        <v>16</v>
      </c>
      <c r="L7" s="1">
        <v>3</v>
      </c>
      <c r="M7" s="1">
        <v>0</v>
      </c>
      <c r="N7" s="21">
        <v>8</v>
      </c>
      <c r="O7" s="21">
        <v>9</v>
      </c>
      <c r="P7" s="21">
        <v>0</v>
      </c>
      <c r="Q7" s="26">
        <v>16</v>
      </c>
      <c r="R7" s="26">
        <v>2</v>
      </c>
      <c r="S7" s="26">
        <v>0</v>
      </c>
      <c r="T7" s="21">
        <v>9</v>
      </c>
      <c r="U7" s="21">
        <v>5</v>
      </c>
      <c r="V7" s="22">
        <v>11</v>
      </c>
      <c r="W7" s="22">
        <v>2</v>
      </c>
      <c r="X7" s="21">
        <v>26</v>
      </c>
      <c r="Y7" s="21">
        <v>5</v>
      </c>
      <c r="Z7" s="29">
        <v>6</v>
      </c>
      <c r="AA7" s="29">
        <v>10</v>
      </c>
      <c r="AB7" s="31">
        <f t="shared" si="2"/>
        <v>151</v>
      </c>
      <c r="AC7" s="31">
        <f t="shared" si="3"/>
        <v>46</v>
      </c>
      <c r="AD7" s="31">
        <f t="shared" si="0"/>
        <v>0</v>
      </c>
      <c r="AE7" s="22">
        <v>4</v>
      </c>
      <c r="AF7" s="22">
        <v>14</v>
      </c>
      <c r="AG7" s="65">
        <v>16</v>
      </c>
      <c r="AH7" s="65">
        <v>11</v>
      </c>
      <c r="AI7" s="35">
        <v>0</v>
      </c>
      <c r="AJ7" s="36">
        <v>0</v>
      </c>
      <c r="AK7" s="37">
        <v>4</v>
      </c>
      <c r="AL7" s="18">
        <f t="shared" si="1"/>
        <v>4</v>
      </c>
      <c r="AM7" s="35">
        <v>0</v>
      </c>
      <c r="AN7" s="36">
        <v>0</v>
      </c>
      <c r="AO7" s="37">
        <v>12</v>
      </c>
      <c r="AP7" s="18">
        <f t="shared" si="4"/>
        <v>12</v>
      </c>
      <c r="AQ7" s="40">
        <v>0</v>
      </c>
      <c r="AR7" s="3">
        <v>0</v>
      </c>
      <c r="AS7" s="43">
        <v>24</v>
      </c>
      <c r="AT7" s="47">
        <f t="shared" si="5"/>
        <v>24</v>
      </c>
      <c r="AU7" s="61">
        <v>0</v>
      </c>
      <c r="AV7" s="58">
        <v>0</v>
      </c>
      <c r="AW7" s="60">
        <v>13</v>
      </c>
      <c r="AX7" s="48">
        <f t="shared" si="6"/>
        <v>13</v>
      </c>
      <c r="AY7" s="52">
        <v>1</v>
      </c>
      <c r="AZ7" s="3">
        <v>0</v>
      </c>
      <c r="BA7" s="52">
        <v>18</v>
      </c>
      <c r="BB7" s="3">
        <f t="shared" si="7"/>
        <v>19</v>
      </c>
      <c r="BC7" s="52">
        <v>0</v>
      </c>
      <c r="BD7" s="3">
        <v>0</v>
      </c>
      <c r="BE7" s="52">
        <v>9</v>
      </c>
      <c r="BF7" s="3">
        <f t="shared" si="8"/>
        <v>9</v>
      </c>
      <c r="BG7" s="40">
        <v>6</v>
      </c>
      <c r="BH7" s="54">
        <v>1</v>
      </c>
      <c r="BI7" s="40">
        <v>13</v>
      </c>
      <c r="BJ7" s="55">
        <f t="shared" si="9"/>
        <v>20</v>
      </c>
      <c r="BK7" s="57">
        <v>0</v>
      </c>
      <c r="BL7" s="59">
        <v>0</v>
      </c>
      <c r="BM7" s="57">
        <v>6</v>
      </c>
      <c r="BN7" s="58">
        <f t="shared" si="10"/>
        <v>6</v>
      </c>
      <c r="BO7" s="40">
        <v>1</v>
      </c>
      <c r="BP7" s="3">
        <v>0</v>
      </c>
      <c r="BQ7" s="40">
        <v>7</v>
      </c>
      <c r="BR7" s="3">
        <f t="shared" si="11"/>
        <v>8</v>
      </c>
      <c r="BS7" s="40">
        <v>0</v>
      </c>
      <c r="BT7" s="3">
        <v>0</v>
      </c>
      <c r="BU7" s="40">
        <v>7</v>
      </c>
      <c r="BV7" s="44">
        <f t="shared" si="12"/>
        <v>7</v>
      </c>
      <c r="BW7" s="40">
        <v>1</v>
      </c>
      <c r="BX7" s="53">
        <v>0</v>
      </c>
      <c r="BY7" s="40">
        <v>5</v>
      </c>
      <c r="BZ7" s="55">
        <f t="shared" si="13"/>
        <v>6</v>
      </c>
      <c r="CA7" s="40">
        <v>1</v>
      </c>
      <c r="CB7">
        <v>0</v>
      </c>
      <c r="CC7" s="40">
        <v>13</v>
      </c>
      <c r="CD7" s="74">
        <f t="shared" si="14"/>
        <v>14</v>
      </c>
      <c r="CE7" s="77">
        <v>0</v>
      </c>
      <c r="CF7" s="71">
        <v>0</v>
      </c>
      <c r="CG7" s="77">
        <v>40</v>
      </c>
      <c r="CH7" s="71">
        <f t="shared" si="15"/>
        <v>40</v>
      </c>
      <c r="CI7" s="77">
        <v>1</v>
      </c>
      <c r="CJ7" s="71">
        <v>0</v>
      </c>
      <c r="CK7" s="77">
        <v>9</v>
      </c>
      <c r="CL7" s="71">
        <f t="shared" si="16"/>
        <v>10</v>
      </c>
      <c r="CM7" s="55">
        <v>0</v>
      </c>
      <c r="CN7" s="55">
        <v>1</v>
      </c>
      <c r="CO7" s="55">
        <v>32</v>
      </c>
      <c r="CP7" s="55">
        <f t="shared" si="17"/>
        <v>33</v>
      </c>
      <c r="CQ7" s="55">
        <v>0</v>
      </c>
      <c r="CR7" s="55">
        <v>0</v>
      </c>
      <c r="CS7" s="55">
        <v>4</v>
      </c>
      <c r="CT7" s="78">
        <f t="shared" si="18"/>
        <v>4</v>
      </c>
      <c r="CU7" s="52">
        <v>0</v>
      </c>
      <c r="CV7" s="79">
        <v>0</v>
      </c>
      <c r="CW7" s="52">
        <v>18</v>
      </c>
      <c r="CX7" s="3">
        <f t="shared" si="19"/>
        <v>18</v>
      </c>
      <c r="CY7" s="52">
        <v>0</v>
      </c>
      <c r="CZ7" s="79">
        <v>0</v>
      </c>
      <c r="DA7" s="52">
        <v>1</v>
      </c>
      <c r="DB7" s="3">
        <f t="shared" si="20"/>
        <v>1</v>
      </c>
      <c r="DC7" s="3">
        <v>0</v>
      </c>
      <c r="DD7" s="3">
        <v>0</v>
      </c>
      <c r="DE7" s="3">
        <v>4</v>
      </c>
      <c r="DF7" s="3">
        <f t="shared" si="21"/>
        <v>4</v>
      </c>
      <c r="DG7" s="3">
        <v>0</v>
      </c>
      <c r="DH7" s="3">
        <v>0</v>
      </c>
      <c r="DI7" s="3">
        <v>4</v>
      </c>
      <c r="DJ7" s="3">
        <f t="shared" si="22"/>
        <v>4</v>
      </c>
      <c r="DK7" s="98">
        <f t="shared" si="23"/>
        <v>196</v>
      </c>
      <c r="DL7" s="98">
        <f t="shared" si="24"/>
        <v>105</v>
      </c>
      <c r="DM7" s="58">
        <v>0</v>
      </c>
      <c r="DN7" s="58">
        <v>0</v>
      </c>
      <c r="DO7" s="58">
        <v>5</v>
      </c>
      <c r="DP7" s="58">
        <f t="shared" si="25"/>
        <v>5</v>
      </c>
      <c r="DQ7" s="58">
        <v>0</v>
      </c>
      <c r="DR7" s="58">
        <v>0</v>
      </c>
      <c r="DS7" s="58">
        <v>3</v>
      </c>
      <c r="DT7" s="74">
        <f t="shared" si="26"/>
        <v>3</v>
      </c>
      <c r="DU7" s="52">
        <v>1</v>
      </c>
      <c r="DV7" s="52">
        <v>2</v>
      </c>
      <c r="DW7" s="52">
        <v>11</v>
      </c>
      <c r="DX7" s="3">
        <f t="shared" si="27"/>
        <v>14</v>
      </c>
      <c r="DY7" s="52">
        <v>0</v>
      </c>
      <c r="DZ7" s="52">
        <v>1</v>
      </c>
      <c r="EA7" s="52">
        <v>4</v>
      </c>
      <c r="EB7" s="3">
        <f t="shared" si="28"/>
        <v>5</v>
      </c>
      <c r="EC7" s="40">
        <v>0</v>
      </c>
      <c r="ED7" s="3">
        <v>0</v>
      </c>
      <c r="EE7" s="40">
        <v>14</v>
      </c>
      <c r="EF7" s="58">
        <f t="shared" si="29"/>
        <v>14</v>
      </c>
      <c r="EG7" s="57">
        <v>0</v>
      </c>
      <c r="EH7" s="58">
        <v>0</v>
      </c>
      <c r="EI7" s="57">
        <v>5</v>
      </c>
      <c r="EJ7" s="74">
        <f t="shared" si="30"/>
        <v>5</v>
      </c>
      <c r="EK7" s="52">
        <v>1</v>
      </c>
      <c r="EL7" s="3">
        <v>1</v>
      </c>
      <c r="EM7" s="52">
        <v>2</v>
      </c>
      <c r="EN7" s="3">
        <f t="shared" si="31"/>
        <v>4</v>
      </c>
      <c r="EO7" s="52">
        <v>0</v>
      </c>
      <c r="EP7" s="3">
        <v>0</v>
      </c>
      <c r="EQ7" s="52">
        <v>2</v>
      </c>
      <c r="ER7" s="81">
        <f t="shared" si="32"/>
        <v>2</v>
      </c>
      <c r="ES7" s="40">
        <v>1</v>
      </c>
      <c r="ET7" s="40">
        <v>0</v>
      </c>
      <c r="EU7" s="40">
        <v>3</v>
      </c>
      <c r="EV7" s="83">
        <f t="shared" si="33"/>
        <v>4</v>
      </c>
      <c r="EW7" s="83">
        <v>0</v>
      </c>
      <c r="EX7" s="83">
        <v>0</v>
      </c>
      <c r="EY7" s="83">
        <v>2</v>
      </c>
      <c r="EZ7" s="83">
        <f t="shared" si="34"/>
        <v>2</v>
      </c>
      <c r="FA7" s="3">
        <v>1</v>
      </c>
      <c r="FB7" s="3">
        <v>2</v>
      </c>
      <c r="FC7" s="3">
        <v>9</v>
      </c>
      <c r="FD7" s="3">
        <f t="shared" si="35"/>
        <v>12</v>
      </c>
      <c r="FE7" s="3">
        <v>56</v>
      </c>
      <c r="FF7" s="3">
        <v>32</v>
      </c>
      <c r="FG7" s="3">
        <v>13</v>
      </c>
      <c r="FH7" s="3">
        <f t="shared" si="36"/>
        <v>101</v>
      </c>
      <c r="FI7" s="83">
        <v>2</v>
      </c>
      <c r="FJ7" s="83">
        <v>0</v>
      </c>
      <c r="FK7" s="83">
        <v>7</v>
      </c>
      <c r="FL7" s="83">
        <f t="shared" si="37"/>
        <v>9</v>
      </c>
      <c r="FM7" s="83">
        <v>5</v>
      </c>
      <c r="FN7" s="83">
        <v>4</v>
      </c>
      <c r="FO7" s="83">
        <v>7</v>
      </c>
      <c r="FP7" s="83">
        <f t="shared" si="38"/>
        <v>16</v>
      </c>
      <c r="FQ7" s="3">
        <v>4</v>
      </c>
      <c r="FR7" s="3">
        <v>1</v>
      </c>
      <c r="FS7" s="3">
        <v>5</v>
      </c>
      <c r="FT7" s="3">
        <f t="shared" si="39"/>
        <v>10</v>
      </c>
      <c r="FU7" s="3">
        <v>4</v>
      </c>
      <c r="FV7" s="3">
        <v>0</v>
      </c>
      <c r="FW7" s="3">
        <v>0</v>
      </c>
      <c r="FX7" s="3">
        <f t="shared" si="40"/>
        <v>4</v>
      </c>
      <c r="FY7" s="83">
        <v>2</v>
      </c>
      <c r="FZ7" s="83">
        <v>0</v>
      </c>
      <c r="GA7" s="83">
        <v>2</v>
      </c>
      <c r="GB7" s="83">
        <f t="shared" si="41"/>
        <v>4</v>
      </c>
      <c r="GC7" s="83">
        <v>5</v>
      </c>
      <c r="GD7" s="83">
        <v>0</v>
      </c>
      <c r="GE7" s="83">
        <v>4</v>
      </c>
      <c r="GF7" s="83">
        <f t="shared" si="42"/>
        <v>9</v>
      </c>
      <c r="GG7" s="40">
        <v>0</v>
      </c>
      <c r="GH7" s="40">
        <v>0</v>
      </c>
      <c r="GI7" s="40">
        <v>5</v>
      </c>
      <c r="GJ7" s="3">
        <f t="shared" si="43"/>
        <v>5</v>
      </c>
      <c r="GK7" s="40">
        <v>3</v>
      </c>
      <c r="GL7" s="40">
        <v>2</v>
      </c>
      <c r="GM7" s="40">
        <v>11</v>
      </c>
      <c r="GN7" s="3">
        <f t="shared" si="44"/>
        <v>16</v>
      </c>
      <c r="GO7" s="83">
        <v>1</v>
      </c>
      <c r="GP7" s="83">
        <v>1</v>
      </c>
      <c r="GQ7" s="83">
        <v>4</v>
      </c>
      <c r="GR7" s="83">
        <f t="shared" si="45"/>
        <v>6</v>
      </c>
      <c r="GS7" s="83">
        <v>2</v>
      </c>
      <c r="GT7" s="83">
        <v>1</v>
      </c>
      <c r="GU7" s="83">
        <v>10</v>
      </c>
      <c r="GV7" s="83">
        <f t="shared" si="46"/>
        <v>13</v>
      </c>
      <c r="GW7" s="40">
        <v>1</v>
      </c>
      <c r="GX7" s="40">
        <v>1</v>
      </c>
      <c r="GY7" s="40">
        <v>11</v>
      </c>
      <c r="GZ7" s="3">
        <f t="shared" si="47"/>
        <v>13</v>
      </c>
      <c r="HA7" s="40">
        <v>0</v>
      </c>
      <c r="HB7" s="40">
        <v>0</v>
      </c>
      <c r="HC7" s="40">
        <v>3</v>
      </c>
      <c r="HD7" s="3">
        <f t="shared" si="48"/>
        <v>3</v>
      </c>
      <c r="HE7" s="31">
        <f t="shared" si="49"/>
        <v>100</v>
      </c>
      <c r="HF7" s="100">
        <f t="shared" si="50"/>
        <v>179</v>
      </c>
      <c r="HG7" s="58">
        <v>0</v>
      </c>
      <c r="HH7" s="58">
        <v>0</v>
      </c>
      <c r="HI7" s="58">
        <v>2</v>
      </c>
      <c r="HJ7" s="58">
        <f t="shared" si="51"/>
        <v>2</v>
      </c>
      <c r="HK7" s="58">
        <v>0</v>
      </c>
      <c r="HL7" s="58">
        <v>0</v>
      </c>
      <c r="HM7" s="58">
        <v>7</v>
      </c>
      <c r="HN7" s="58">
        <f t="shared" si="52"/>
        <v>7</v>
      </c>
      <c r="HO7" s="3">
        <v>0</v>
      </c>
      <c r="HP7" s="3">
        <v>0</v>
      </c>
      <c r="HQ7" s="3">
        <v>0</v>
      </c>
      <c r="HR7" s="3">
        <f t="shared" si="53"/>
        <v>0</v>
      </c>
      <c r="HS7" s="3">
        <v>0</v>
      </c>
      <c r="HT7" s="3">
        <v>2</v>
      </c>
      <c r="HU7" s="3">
        <v>3</v>
      </c>
      <c r="HV7" s="3">
        <f t="shared" si="54"/>
        <v>5</v>
      </c>
      <c r="HW7" s="58">
        <v>0</v>
      </c>
      <c r="HX7" s="58">
        <v>0</v>
      </c>
      <c r="HY7" s="58">
        <v>3</v>
      </c>
      <c r="HZ7" s="58">
        <f t="shared" si="55"/>
        <v>3</v>
      </c>
      <c r="IA7" s="58">
        <v>0</v>
      </c>
      <c r="IB7" s="58">
        <v>1</v>
      </c>
      <c r="IC7" s="58">
        <v>5</v>
      </c>
      <c r="ID7" s="58">
        <f t="shared" si="56"/>
        <v>6</v>
      </c>
      <c r="IE7" s="40">
        <v>2</v>
      </c>
      <c r="IF7" s="40">
        <v>0</v>
      </c>
      <c r="IG7" s="40">
        <v>4</v>
      </c>
      <c r="IH7" s="3">
        <f t="shared" si="57"/>
        <v>6</v>
      </c>
      <c r="II7" s="40">
        <v>6</v>
      </c>
      <c r="IJ7" s="40">
        <v>0</v>
      </c>
      <c r="IK7" s="40">
        <v>2</v>
      </c>
      <c r="IL7" s="3">
        <f t="shared" si="58"/>
        <v>8</v>
      </c>
      <c r="IM7" s="58">
        <v>0</v>
      </c>
      <c r="IN7" s="58">
        <v>0</v>
      </c>
      <c r="IO7" s="58">
        <v>5</v>
      </c>
      <c r="IP7" s="58">
        <f t="shared" si="59"/>
        <v>5</v>
      </c>
      <c r="IQ7" s="58">
        <v>0</v>
      </c>
      <c r="IR7" s="58">
        <v>0</v>
      </c>
      <c r="IS7" s="58">
        <v>0</v>
      </c>
      <c r="IT7" s="74">
        <f t="shared" si="60"/>
        <v>0</v>
      </c>
      <c r="IU7" s="52">
        <v>0</v>
      </c>
      <c r="IV7" s="52">
        <v>0</v>
      </c>
      <c r="IW7" s="52">
        <v>3</v>
      </c>
      <c r="IX7" s="52">
        <f t="shared" si="61"/>
        <v>3</v>
      </c>
      <c r="IY7" s="52">
        <v>3</v>
      </c>
      <c r="IZ7" s="52">
        <v>1</v>
      </c>
      <c r="JA7" s="52">
        <v>3</v>
      </c>
      <c r="JB7" s="3">
        <f t="shared" si="62"/>
        <v>7</v>
      </c>
      <c r="JC7" s="58">
        <v>1</v>
      </c>
      <c r="JD7" s="58">
        <v>1</v>
      </c>
      <c r="JE7" s="58">
        <v>5</v>
      </c>
      <c r="JF7" s="58">
        <f t="shared" si="63"/>
        <v>7</v>
      </c>
      <c r="JG7" s="58">
        <v>0</v>
      </c>
      <c r="JH7" s="58">
        <v>0</v>
      </c>
      <c r="JI7" s="58">
        <v>1</v>
      </c>
      <c r="JJ7" s="58">
        <f t="shared" si="64"/>
        <v>1</v>
      </c>
      <c r="JK7" s="52">
        <v>0</v>
      </c>
      <c r="JL7" s="52">
        <v>0</v>
      </c>
      <c r="JM7" s="52">
        <v>1</v>
      </c>
      <c r="JN7" s="52">
        <f t="shared" si="65"/>
        <v>1</v>
      </c>
      <c r="JO7" s="52">
        <v>1</v>
      </c>
      <c r="JP7" s="52">
        <v>0</v>
      </c>
      <c r="JQ7" s="52">
        <v>8</v>
      </c>
      <c r="JR7" s="3">
        <f t="shared" si="66"/>
        <v>9</v>
      </c>
      <c r="JS7" s="58">
        <v>2</v>
      </c>
      <c r="JT7" s="58">
        <v>1</v>
      </c>
      <c r="JU7" s="58">
        <v>1</v>
      </c>
      <c r="JV7" s="58">
        <f t="shared" si="67"/>
        <v>4</v>
      </c>
      <c r="JW7" s="58">
        <v>0</v>
      </c>
      <c r="JX7" s="58">
        <v>0</v>
      </c>
      <c r="JY7" s="58">
        <v>5</v>
      </c>
      <c r="JZ7" s="58">
        <f t="shared" si="68"/>
        <v>5</v>
      </c>
      <c r="KA7" s="52">
        <v>0</v>
      </c>
      <c r="KB7" s="52">
        <v>0</v>
      </c>
      <c r="KC7" s="52">
        <v>1</v>
      </c>
      <c r="KD7" s="52">
        <f t="shared" si="69"/>
        <v>1</v>
      </c>
      <c r="KE7" s="52">
        <v>0</v>
      </c>
      <c r="KF7" s="52">
        <v>0</v>
      </c>
      <c r="KG7" s="52">
        <v>5</v>
      </c>
      <c r="KH7" s="52">
        <f t="shared" si="70"/>
        <v>5</v>
      </c>
      <c r="KI7" s="58">
        <v>0</v>
      </c>
      <c r="KJ7" s="58">
        <v>0</v>
      </c>
      <c r="KK7" s="58">
        <v>0</v>
      </c>
      <c r="KL7" s="58">
        <f t="shared" si="71"/>
        <v>0</v>
      </c>
      <c r="KM7" s="58">
        <v>2</v>
      </c>
      <c r="KN7" s="58">
        <v>0</v>
      </c>
      <c r="KO7" s="58">
        <v>10</v>
      </c>
      <c r="KP7" s="58">
        <f t="shared" si="72"/>
        <v>12</v>
      </c>
      <c r="KQ7" s="3">
        <v>0</v>
      </c>
      <c r="KR7" s="3">
        <v>0</v>
      </c>
      <c r="KS7" s="3">
        <v>5</v>
      </c>
      <c r="KT7" s="3">
        <f t="shared" si="73"/>
        <v>5</v>
      </c>
      <c r="KU7" s="3">
        <v>1</v>
      </c>
      <c r="KV7" s="3">
        <v>0</v>
      </c>
      <c r="KW7" s="3">
        <v>3</v>
      </c>
      <c r="KX7" s="3">
        <f t="shared" si="74"/>
        <v>4</v>
      </c>
      <c r="KY7" s="98">
        <f t="shared" si="75"/>
        <v>37</v>
      </c>
      <c r="KZ7" s="98">
        <f t="shared" si="76"/>
        <v>69</v>
      </c>
      <c r="LA7" s="83">
        <v>4</v>
      </c>
      <c r="LB7" s="83">
        <v>0</v>
      </c>
      <c r="LC7" s="83">
        <v>12</v>
      </c>
      <c r="LD7" s="83">
        <f t="shared" si="77"/>
        <v>16</v>
      </c>
      <c r="LE7" s="83">
        <v>1</v>
      </c>
      <c r="LF7" s="83">
        <v>1</v>
      </c>
      <c r="LG7" s="83">
        <v>5</v>
      </c>
      <c r="LH7" s="83">
        <f t="shared" si="78"/>
        <v>7</v>
      </c>
      <c r="LI7" s="52">
        <v>0</v>
      </c>
      <c r="LJ7" s="52">
        <v>0</v>
      </c>
      <c r="LK7" s="52">
        <v>1</v>
      </c>
      <c r="LL7" s="3">
        <f t="shared" si="79"/>
        <v>1</v>
      </c>
      <c r="LM7" s="52">
        <v>0</v>
      </c>
      <c r="LN7" s="52">
        <v>1</v>
      </c>
      <c r="LO7" s="52">
        <v>1</v>
      </c>
      <c r="LP7" s="3">
        <f t="shared" si="80"/>
        <v>2</v>
      </c>
      <c r="LQ7" s="83">
        <v>0</v>
      </c>
      <c r="LR7" s="83">
        <v>0</v>
      </c>
      <c r="LS7" s="83">
        <v>3</v>
      </c>
      <c r="LT7" s="83">
        <f t="shared" si="81"/>
        <v>3</v>
      </c>
      <c r="LU7" s="83">
        <v>0</v>
      </c>
      <c r="LV7" s="83">
        <v>0</v>
      </c>
      <c r="LW7" s="83">
        <v>3</v>
      </c>
      <c r="LX7" s="83">
        <f t="shared" si="82"/>
        <v>3</v>
      </c>
      <c r="LY7" s="40">
        <v>0</v>
      </c>
      <c r="LZ7" s="40">
        <v>1</v>
      </c>
      <c r="MA7" s="40">
        <v>3</v>
      </c>
      <c r="MB7" s="40">
        <f t="shared" si="83"/>
        <v>4</v>
      </c>
      <c r="MC7" s="40">
        <v>0</v>
      </c>
      <c r="MD7" s="40">
        <v>0</v>
      </c>
      <c r="ME7" s="40">
        <v>0</v>
      </c>
      <c r="MF7" s="3">
        <f t="shared" si="84"/>
        <v>0</v>
      </c>
      <c r="MG7" s="83">
        <v>1</v>
      </c>
      <c r="MH7" s="83">
        <v>2</v>
      </c>
      <c r="MI7" s="83">
        <v>3</v>
      </c>
      <c r="MJ7" s="83">
        <f t="shared" si="85"/>
        <v>6</v>
      </c>
      <c r="MK7" s="83">
        <v>4</v>
      </c>
      <c r="ML7" s="83">
        <v>1</v>
      </c>
      <c r="MM7" s="83">
        <v>7</v>
      </c>
      <c r="MN7" s="83">
        <f t="shared" si="86"/>
        <v>12</v>
      </c>
      <c r="MO7" s="3">
        <v>1</v>
      </c>
      <c r="MP7" s="3">
        <v>1</v>
      </c>
      <c r="MQ7" s="3">
        <v>2</v>
      </c>
      <c r="MR7" s="3">
        <f t="shared" si="87"/>
        <v>4</v>
      </c>
      <c r="MS7" s="3">
        <v>0</v>
      </c>
      <c r="MT7" s="3">
        <v>0</v>
      </c>
      <c r="MU7" s="3">
        <v>9</v>
      </c>
      <c r="MV7" s="3">
        <f t="shared" si="88"/>
        <v>9</v>
      </c>
      <c r="MW7" s="83">
        <v>6</v>
      </c>
      <c r="MX7" s="83">
        <v>1</v>
      </c>
      <c r="MY7" s="83">
        <v>14</v>
      </c>
      <c r="MZ7" s="83">
        <f t="shared" si="89"/>
        <v>21</v>
      </c>
      <c r="NA7" s="83">
        <v>1</v>
      </c>
      <c r="NB7" s="83">
        <v>0</v>
      </c>
      <c r="NC7" s="83">
        <v>5</v>
      </c>
      <c r="ND7" s="83">
        <f t="shared" si="90"/>
        <v>6</v>
      </c>
    </row>
    <row r="8" spans="1:368" ht="15.75" thickBot="1" x14ac:dyDescent="0.3">
      <c r="A8" s="3" t="s">
        <v>19</v>
      </c>
      <c r="B8" s="21">
        <v>1</v>
      </c>
      <c r="C8" s="21">
        <v>0</v>
      </c>
      <c r="D8" s="21">
        <v>0</v>
      </c>
      <c r="E8" s="22">
        <v>2</v>
      </c>
      <c r="F8" s="22">
        <v>0</v>
      </c>
      <c r="G8" s="22">
        <v>0</v>
      </c>
      <c r="H8" s="21">
        <v>1</v>
      </c>
      <c r="I8" s="21">
        <v>10</v>
      </c>
      <c r="J8" s="21">
        <v>0</v>
      </c>
      <c r="K8" s="1">
        <v>12</v>
      </c>
      <c r="L8" s="1">
        <v>1</v>
      </c>
      <c r="M8" s="1">
        <v>0</v>
      </c>
      <c r="N8" s="21">
        <v>3</v>
      </c>
      <c r="O8" s="21">
        <v>4</v>
      </c>
      <c r="P8" s="21">
        <v>0</v>
      </c>
      <c r="Q8" s="26">
        <v>3</v>
      </c>
      <c r="R8" s="26">
        <v>0</v>
      </c>
      <c r="S8" s="26">
        <v>0</v>
      </c>
      <c r="T8" s="21">
        <v>5</v>
      </c>
      <c r="U8" s="21">
        <v>7</v>
      </c>
      <c r="V8" s="22">
        <v>1</v>
      </c>
      <c r="W8" s="22">
        <v>2</v>
      </c>
      <c r="X8" s="21">
        <v>1</v>
      </c>
      <c r="Y8" s="21">
        <v>3</v>
      </c>
      <c r="Z8" s="29">
        <v>3</v>
      </c>
      <c r="AA8" s="29">
        <v>7</v>
      </c>
      <c r="AB8" s="31">
        <f t="shared" si="2"/>
        <v>32</v>
      </c>
      <c r="AC8" s="31">
        <f t="shared" si="3"/>
        <v>34</v>
      </c>
      <c r="AD8" s="31">
        <f t="shared" si="0"/>
        <v>0</v>
      </c>
      <c r="AE8" s="22">
        <v>6</v>
      </c>
      <c r="AF8" s="22">
        <v>5</v>
      </c>
      <c r="AG8" s="65">
        <v>1</v>
      </c>
      <c r="AH8" s="65">
        <v>2</v>
      </c>
      <c r="AI8" s="35">
        <v>0</v>
      </c>
      <c r="AJ8" s="36">
        <v>0</v>
      </c>
      <c r="AK8" s="37">
        <v>20</v>
      </c>
      <c r="AL8" s="18">
        <f t="shared" si="1"/>
        <v>20</v>
      </c>
      <c r="AM8" s="35">
        <v>0</v>
      </c>
      <c r="AN8" s="36">
        <v>0</v>
      </c>
      <c r="AO8" s="37">
        <v>3</v>
      </c>
      <c r="AP8" s="18">
        <f t="shared" si="4"/>
        <v>3</v>
      </c>
      <c r="AQ8" s="40">
        <v>2</v>
      </c>
      <c r="AR8" s="3">
        <v>0</v>
      </c>
      <c r="AS8" s="43">
        <v>2</v>
      </c>
      <c r="AT8" s="47">
        <f t="shared" si="5"/>
        <v>4</v>
      </c>
      <c r="AU8" s="61">
        <v>0</v>
      </c>
      <c r="AV8" s="58">
        <v>0</v>
      </c>
      <c r="AW8" s="60">
        <v>0</v>
      </c>
      <c r="AX8" s="48">
        <f t="shared" si="6"/>
        <v>0</v>
      </c>
      <c r="AY8" s="52">
        <v>4</v>
      </c>
      <c r="AZ8" s="3">
        <v>0</v>
      </c>
      <c r="BA8" s="52">
        <v>1</v>
      </c>
      <c r="BB8" s="3">
        <f t="shared" si="7"/>
        <v>5</v>
      </c>
      <c r="BC8" s="52">
        <v>0</v>
      </c>
      <c r="BD8" s="3">
        <v>0</v>
      </c>
      <c r="BE8" s="52">
        <v>10</v>
      </c>
      <c r="BF8" s="3">
        <f t="shared" si="8"/>
        <v>10</v>
      </c>
      <c r="BG8" s="40">
        <v>0</v>
      </c>
      <c r="BH8" s="54">
        <v>0</v>
      </c>
      <c r="BI8" s="40">
        <v>1</v>
      </c>
      <c r="BJ8" s="55">
        <f t="shared" si="9"/>
        <v>1</v>
      </c>
      <c r="BK8" s="57">
        <v>0</v>
      </c>
      <c r="BL8" s="59">
        <v>0</v>
      </c>
      <c r="BM8" s="57">
        <v>3</v>
      </c>
      <c r="BN8" s="58">
        <f t="shared" si="10"/>
        <v>3</v>
      </c>
      <c r="BO8" s="40">
        <v>2</v>
      </c>
      <c r="BP8" s="3">
        <v>0</v>
      </c>
      <c r="BQ8" s="40">
        <v>3</v>
      </c>
      <c r="BR8" s="3">
        <f t="shared" si="11"/>
        <v>5</v>
      </c>
      <c r="BS8" s="40">
        <v>0</v>
      </c>
      <c r="BT8" s="3">
        <v>0</v>
      </c>
      <c r="BU8" s="40">
        <v>7</v>
      </c>
      <c r="BV8" s="44">
        <f t="shared" si="12"/>
        <v>7</v>
      </c>
      <c r="BW8" s="40">
        <v>0</v>
      </c>
      <c r="BX8" s="53">
        <v>0</v>
      </c>
      <c r="BY8" s="40">
        <v>3</v>
      </c>
      <c r="BZ8" s="55">
        <f t="shared" si="13"/>
        <v>3</v>
      </c>
      <c r="CA8" s="40">
        <v>1</v>
      </c>
      <c r="CB8">
        <v>0</v>
      </c>
      <c r="CC8" s="40">
        <v>0</v>
      </c>
      <c r="CD8" s="74">
        <f t="shared" si="14"/>
        <v>1</v>
      </c>
      <c r="CE8" s="77">
        <v>2</v>
      </c>
      <c r="CF8" s="71">
        <v>0</v>
      </c>
      <c r="CG8" s="77">
        <v>6</v>
      </c>
      <c r="CH8" s="71">
        <f t="shared" si="15"/>
        <v>8</v>
      </c>
      <c r="CI8" s="77">
        <v>2</v>
      </c>
      <c r="CJ8" s="71">
        <v>0</v>
      </c>
      <c r="CK8" s="77">
        <v>4</v>
      </c>
      <c r="CL8" s="71">
        <f t="shared" si="16"/>
        <v>6</v>
      </c>
      <c r="CM8" s="55">
        <v>0</v>
      </c>
      <c r="CN8" s="55">
        <v>2</v>
      </c>
      <c r="CO8" s="55">
        <v>5</v>
      </c>
      <c r="CP8" s="55">
        <f t="shared" si="17"/>
        <v>7</v>
      </c>
      <c r="CQ8" s="55">
        <v>1</v>
      </c>
      <c r="CR8" s="55">
        <v>2</v>
      </c>
      <c r="CS8" s="55">
        <v>10</v>
      </c>
      <c r="CT8" s="78">
        <f t="shared" si="18"/>
        <v>13</v>
      </c>
      <c r="CU8" s="52">
        <v>3</v>
      </c>
      <c r="CV8" s="79">
        <v>1</v>
      </c>
      <c r="CW8" s="52">
        <v>5</v>
      </c>
      <c r="CX8" s="3">
        <f t="shared" si="19"/>
        <v>9</v>
      </c>
      <c r="CY8" s="52">
        <v>4</v>
      </c>
      <c r="CZ8" s="79">
        <v>0</v>
      </c>
      <c r="DA8" s="52">
        <v>5</v>
      </c>
      <c r="DB8" s="3">
        <f t="shared" si="20"/>
        <v>9</v>
      </c>
      <c r="DC8" s="3">
        <v>1</v>
      </c>
      <c r="DD8" s="3">
        <v>1</v>
      </c>
      <c r="DE8" s="3">
        <v>7</v>
      </c>
      <c r="DF8" s="3">
        <f t="shared" si="21"/>
        <v>9</v>
      </c>
      <c r="DG8" s="3">
        <v>1</v>
      </c>
      <c r="DH8" s="3">
        <v>0</v>
      </c>
      <c r="DI8" s="3">
        <v>6</v>
      </c>
      <c r="DJ8" s="3">
        <f t="shared" si="22"/>
        <v>7</v>
      </c>
      <c r="DK8" s="98">
        <f t="shared" si="23"/>
        <v>78</v>
      </c>
      <c r="DL8" s="98">
        <f t="shared" si="24"/>
        <v>66</v>
      </c>
      <c r="DM8" s="58">
        <v>0</v>
      </c>
      <c r="DN8" s="58">
        <v>2</v>
      </c>
      <c r="DO8" s="58">
        <v>6</v>
      </c>
      <c r="DP8" s="58">
        <f t="shared" si="25"/>
        <v>8</v>
      </c>
      <c r="DQ8" s="58">
        <v>0</v>
      </c>
      <c r="DR8" s="58">
        <v>5</v>
      </c>
      <c r="DS8" s="58">
        <v>9</v>
      </c>
      <c r="DT8" s="74">
        <f t="shared" si="26"/>
        <v>14</v>
      </c>
      <c r="DU8" s="52">
        <v>0</v>
      </c>
      <c r="DV8" s="52">
        <v>1</v>
      </c>
      <c r="DW8" s="52">
        <v>5</v>
      </c>
      <c r="DX8" s="3">
        <f t="shared" si="27"/>
        <v>6</v>
      </c>
      <c r="DY8" s="52">
        <v>1</v>
      </c>
      <c r="DZ8" s="52">
        <v>0</v>
      </c>
      <c r="EA8" s="52">
        <v>10</v>
      </c>
      <c r="EB8" s="3">
        <f t="shared" si="28"/>
        <v>11</v>
      </c>
      <c r="EC8" s="40">
        <v>1</v>
      </c>
      <c r="ED8" s="3">
        <v>1</v>
      </c>
      <c r="EE8" s="40">
        <v>4</v>
      </c>
      <c r="EF8" s="58">
        <f t="shared" si="29"/>
        <v>6</v>
      </c>
      <c r="EG8" s="57">
        <v>2</v>
      </c>
      <c r="EH8" s="58">
        <v>1</v>
      </c>
      <c r="EI8" s="57">
        <v>7</v>
      </c>
      <c r="EJ8" s="74">
        <f t="shared" si="30"/>
        <v>10</v>
      </c>
      <c r="EK8" s="52">
        <v>2</v>
      </c>
      <c r="EL8" s="3">
        <v>1</v>
      </c>
      <c r="EM8" s="52">
        <v>3</v>
      </c>
      <c r="EN8" s="3">
        <f t="shared" si="31"/>
        <v>6</v>
      </c>
      <c r="EO8" s="52">
        <v>2</v>
      </c>
      <c r="EP8" s="3">
        <v>1</v>
      </c>
      <c r="EQ8" s="52">
        <v>5</v>
      </c>
      <c r="ER8" s="81">
        <f t="shared" si="32"/>
        <v>8</v>
      </c>
      <c r="ES8" s="40">
        <v>3</v>
      </c>
      <c r="ET8" s="40">
        <v>0</v>
      </c>
      <c r="EU8" s="40">
        <v>6</v>
      </c>
      <c r="EV8" s="83">
        <f t="shared" si="33"/>
        <v>9</v>
      </c>
      <c r="EW8" s="83">
        <v>2</v>
      </c>
      <c r="EX8" s="83">
        <v>3</v>
      </c>
      <c r="EY8" s="83">
        <v>9</v>
      </c>
      <c r="EZ8" s="83">
        <f t="shared" si="34"/>
        <v>14</v>
      </c>
      <c r="FA8" s="3">
        <v>1</v>
      </c>
      <c r="FB8" s="3">
        <v>0</v>
      </c>
      <c r="FC8" s="3">
        <v>3</v>
      </c>
      <c r="FD8" s="3">
        <f t="shared" si="35"/>
        <v>4</v>
      </c>
      <c r="FE8" s="3">
        <v>2</v>
      </c>
      <c r="FF8" s="3">
        <v>1</v>
      </c>
      <c r="FG8" s="3">
        <v>7</v>
      </c>
      <c r="FH8" s="3">
        <f t="shared" si="36"/>
        <v>10</v>
      </c>
      <c r="FI8" s="83">
        <v>0</v>
      </c>
      <c r="FJ8" s="83">
        <v>0</v>
      </c>
      <c r="FK8" s="83">
        <v>5</v>
      </c>
      <c r="FL8" s="83">
        <f t="shared" si="37"/>
        <v>5</v>
      </c>
      <c r="FM8" s="83">
        <v>3</v>
      </c>
      <c r="FN8" s="83">
        <v>1</v>
      </c>
      <c r="FO8" s="83">
        <v>5</v>
      </c>
      <c r="FP8" s="83">
        <f t="shared" si="38"/>
        <v>9</v>
      </c>
      <c r="FQ8" s="3">
        <v>0</v>
      </c>
      <c r="FR8" s="3">
        <v>1</v>
      </c>
      <c r="FS8" s="3">
        <v>5</v>
      </c>
      <c r="FT8" s="3">
        <f t="shared" si="39"/>
        <v>6</v>
      </c>
      <c r="FU8" s="3">
        <v>3</v>
      </c>
      <c r="FV8" s="3">
        <v>0</v>
      </c>
      <c r="FW8" s="3">
        <v>5</v>
      </c>
      <c r="FX8" s="3">
        <f t="shared" si="40"/>
        <v>8</v>
      </c>
      <c r="FY8" s="83">
        <v>3</v>
      </c>
      <c r="FZ8" s="83">
        <v>0</v>
      </c>
      <c r="GA8" s="83">
        <v>4</v>
      </c>
      <c r="GB8" s="83">
        <f t="shared" si="41"/>
        <v>7</v>
      </c>
      <c r="GC8" s="83">
        <v>0</v>
      </c>
      <c r="GD8" s="83">
        <v>3</v>
      </c>
      <c r="GE8" s="83">
        <v>11</v>
      </c>
      <c r="GF8" s="83">
        <f t="shared" si="42"/>
        <v>14</v>
      </c>
      <c r="GG8" s="40">
        <v>1</v>
      </c>
      <c r="GH8" s="40">
        <v>0</v>
      </c>
      <c r="GI8" s="40">
        <v>9</v>
      </c>
      <c r="GJ8" s="3">
        <f t="shared" si="43"/>
        <v>10</v>
      </c>
      <c r="GK8" s="40">
        <v>2</v>
      </c>
      <c r="GL8" s="40">
        <v>0</v>
      </c>
      <c r="GM8" s="40">
        <v>8</v>
      </c>
      <c r="GN8" s="3">
        <f t="shared" si="44"/>
        <v>10</v>
      </c>
      <c r="GO8" s="83">
        <v>1</v>
      </c>
      <c r="GP8" s="83">
        <v>2</v>
      </c>
      <c r="GQ8" s="83">
        <v>3</v>
      </c>
      <c r="GR8" s="83">
        <f t="shared" si="45"/>
        <v>6</v>
      </c>
      <c r="GS8" s="83">
        <v>1</v>
      </c>
      <c r="GT8" s="83">
        <v>0</v>
      </c>
      <c r="GU8" s="83">
        <v>0</v>
      </c>
      <c r="GV8" s="83">
        <f t="shared" si="46"/>
        <v>1</v>
      </c>
      <c r="GW8" s="40">
        <v>2</v>
      </c>
      <c r="GX8" s="40">
        <v>0</v>
      </c>
      <c r="GY8" s="40">
        <v>3</v>
      </c>
      <c r="GZ8" s="3">
        <f t="shared" si="47"/>
        <v>5</v>
      </c>
      <c r="HA8" s="40">
        <v>1</v>
      </c>
      <c r="HB8" s="40">
        <v>0</v>
      </c>
      <c r="HC8" s="40">
        <v>2</v>
      </c>
      <c r="HD8" s="3">
        <f t="shared" si="48"/>
        <v>3</v>
      </c>
      <c r="HE8" s="31">
        <f t="shared" si="49"/>
        <v>78</v>
      </c>
      <c r="HF8" s="100">
        <f t="shared" si="50"/>
        <v>112</v>
      </c>
      <c r="HG8" s="58">
        <v>0</v>
      </c>
      <c r="HH8" s="58">
        <v>1</v>
      </c>
      <c r="HI8" s="58">
        <v>1</v>
      </c>
      <c r="HJ8" s="58">
        <f t="shared" si="51"/>
        <v>2</v>
      </c>
      <c r="HK8" s="58">
        <v>0</v>
      </c>
      <c r="HL8" s="58">
        <v>0</v>
      </c>
      <c r="HM8" s="58">
        <v>1</v>
      </c>
      <c r="HN8" s="58">
        <f t="shared" si="52"/>
        <v>1</v>
      </c>
      <c r="HO8" s="3">
        <v>0</v>
      </c>
      <c r="HP8" s="3">
        <v>2</v>
      </c>
      <c r="HQ8" s="3">
        <v>1</v>
      </c>
      <c r="HR8" s="3">
        <f t="shared" si="53"/>
        <v>3</v>
      </c>
      <c r="HS8" s="3">
        <v>1</v>
      </c>
      <c r="HT8" s="3">
        <v>0</v>
      </c>
      <c r="HU8" s="3">
        <v>6</v>
      </c>
      <c r="HV8" s="3">
        <f t="shared" si="54"/>
        <v>7</v>
      </c>
      <c r="HW8" s="58">
        <v>0</v>
      </c>
      <c r="HX8" s="58">
        <v>0</v>
      </c>
      <c r="HY8" s="58">
        <v>4</v>
      </c>
      <c r="HZ8" s="58">
        <f t="shared" si="55"/>
        <v>4</v>
      </c>
      <c r="IA8" s="58">
        <v>1</v>
      </c>
      <c r="IB8" s="58">
        <v>1</v>
      </c>
      <c r="IC8" s="58">
        <v>6</v>
      </c>
      <c r="ID8" s="58">
        <f t="shared" si="56"/>
        <v>8</v>
      </c>
      <c r="IE8" s="40">
        <v>0</v>
      </c>
      <c r="IF8" s="40">
        <v>0</v>
      </c>
      <c r="IG8" s="40">
        <v>12</v>
      </c>
      <c r="IH8" s="3">
        <f t="shared" si="57"/>
        <v>12</v>
      </c>
      <c r="II8" s="40">
        <v>0</v>
      </c>
      <c r="IJ8" s="40">
        <v>1</v>
      </c>
      <c r="IK8" s="40">
        <v>8</v>
      </c>
      <c r="IL8" s="3">
        <f t="shared" si="58"/>
        <v>9</v>
      </c>
      <c r="IM8" s="58">
        <v>0</v>
      </c>
      <c r="IN8" s="58">
        <v>0</v>
      </c>
      <c r="IO8" s="58">
        <v>10</v>
      </c>
      <c r="IP8" s="58">
        <f t="shared" si="59"/>
        <v>10</v>
      </c>
      <c r="IQ8" s="58">
        <v>0</v>
      </c>
      <c r="IR8" s="58">
        <v>1</v>
      </c>
      <c r="IS8" s="58">
        <v>7</v>
      </c>
      <c r="IT8" s="74">
        <f t="shared" si="60"/>
        <v>8</v>
      </c>
      <c r="IU8" s="52">
        <v>0</v>
      </c>
      <c r="IV8" s="52">
        <v>2</v>
      </c>
      <c r="IW8" s="52">
        <v>3</v>
      </c>
      <c r="IX8" s="52">
        <f t="shared" si="61"/>
        <v>5</v>
      </c>
      <c r="IY8" s="52">
        <v>0</v>
      </c>
      <c r="IZ8" s="52">
        <v>0</v>
      </c>
      <c r="JA8" s="52">
        <v>1</v>
      </c>
      <c r="JB8" s="3">
        <f t="shared" si="62"/>
        <v>1</v>
      </c>
      <c r="JC8" s="58">
        <v>0</v>
      </c>
      <c r="JD8" s="58">
        <v>1</v>
      </c>
      <c r="JE8" s="58">
        <v>3</v>
      </c>
      <c r="JF8" s="58">
        <f t="shared" si="63"/>
        <v>4</v>
      </c>
      <c r="JG8" s="58">
        <v>2</v>
      </c>
      <c r="JH8" s="58">
        <v>1</v>
      </c>
      <c r="JI8" s="58">
        <v>8</v>
      </c>
      <c r="JJ8" s="58">
        <f t="shared" si="64"/>
        <v>11</v>
      </c>
      <c r="JK8" s="52">
        <v>0</v>
      </c>
      <c r="JL8" s="52">
        <v>0</v>
      </c>
      <c r="JM8" s="52">
        <v>6</v>
      </c>
      <c r="JN8" s="52">
        <f t="shared" si="65"/>
        <v>6</v>
      </c>
      <c r="JO8" s="52">
        <v>2</v>
      </c>
      <c r="JP8" s="52">
        <v>2</v>
      </c>
      <c r="JQ8" s="52">
        <v>3</v>
      </c>
      <c r="JR8" s="3">
        <f t="shared" si="66"/>
        <v>7</v>
      </c>
      <c r="JS8" s="58">
        <v>0</v>
      </c>
      <c r="JT8" s="58">
        <v>1</v>
      </c>
      <c r="JU8" s="58">
        <v>9</v>
      </c>
      <c r="JV8" s="58">
        <f t="shared" si="67"/>
        <v>10</v>
      </c>
      <c r="JW8" s="58">
        <v>2</v>
      </c>
      <c r="JX8" s="58">
        <v>3</v>
      </c>
      <c r="JY8" s="58">
        <v>9</v>
      </c>
      <c r="JZ8" s="58">
        <f t="shared" si="68"/>
        <v>14</v>
      </c>
      <c r="KA8" s="52">
        <v>1</v>
      </c>
      <c r="KB8" s="52">
        <v>2</v>
      </c>
      <c r="KC8" s="52">
        <v>3</v>
      </c>
      <c r="KD8" s="52">
        <f t="shared" si="69"/>
        <v>6</v>
      </c>
      <c r="KE8" s="52">
        <v>0</v>
      </c>
      <c r="KF8" s="52">
        <v>1</v>
      </c>
      <c r="KG8" s="52">
        <v>9</v>
      </c>
      <c r="KH8" s="52">
        <f t="shared" si="70"/>
        <v>10</v>
      </c>
      <c r="KI8" s="58">
        <v>3</v>
      </c>
      <c r="KJ8" s="58">
        <v>0</v>
      </c>
      <c r="KK8" s="58">
        <v>1</v>
      </c>
      <c r="KL8" s="58">
        <f t="shared" si="71"/>
        <v>4</v>
      </c>
      <c r="KM8" s="58">
        <v>1</v>
      </c>
      <c r="KN8" s="58">
        <v>3</v>
      </c>
      <c r="KO8" s="58">
        <v>9</v>
      </c>
      <c r="KP8" s="58">
        <f t="shared" si="72"/>
        <v>13</v>
      </c>
      <c r="KQ8" s="3">
        <v>3</v>
      </c>
      <c r="KR8" s="3">
        <v>3</v>
      </c>
      <c r="KS8" s="3">
        <v>2</v>
      </c>
      <c r="KT8" s="3">
        <f t="shared" si="73"/>
        <v>8</v>
      </c>
      <c r="KU8" s="3">
        <v>5</v>
      </c>
      <c r="KV8" s="3">
        <v>3</v>
      </c>
      <c r="KW8" s="3">
        <v>22</v>
      </c>
      <c r="KX8" s="3">
        <f t="shared" si="74"/>
        <v>30</v>
      </c>
      <c r="KY8" s="98">
        <f t="shared" si="75"/>
        <v>74</v>
      </c>
      <c r="KZ8" s="98">
        <f t="shared" si="76"/>
        <v>119</v>
      </c>
      <c r="LA8" s="83">
        <v>3</v>
      </c>
      <c r="LB8" s="83">
        <v>2</v>
      </c>
      <c r="LC8" s="83">
        <v>16</v>
      </c>
      <c r="LD8" s="83">
        <f t="shared" si="77"/>
        <v>21</v>
      </c>
      <c r="LE8" s="83">
        <v>6</v>
      </c>
      <c r="LF8" s="83">
        <v>4</v>
      </c>
      <c r="LG8" s="83">
        <v>15</v>
      </c>
      <c r="LH8" s="83">
        <f t="shared" si="78"/>
        <v>25</v>
      </c>
      <c r="LI8" s="52">
        <v>4</v>
      </c>
      <c r="LJ8" s="52">
        <v>3</v>
      </c>
      <c r="LK8" s="52">
        <v>8</v>
      </c>
      <c r="LL8" s="3">
        <f t="shared" si="79"/>
        <v>15</v>
      </c>
      <c r="LM8" s="52">
        <v>24</v>
      </c>
      <c r="LN8" s="52">
        <v>7</v>
      </c>
      <c r="LO8" s="52">
        <v>16</v>
      </c>
      <c r="LP8" s="3">
        <f t="shared" si="80"/>
        <v>47</v>
      </c>
      <c r="LQ8" s="83">
        <v>2</v>
      </c>
      <c r="LR8" s="83">
        <v>2</v>
      </c>
      <c r="LS8" s="83">
        <v>5</v>
      </c>
      <c r="LT8" s="83">
        <f t="shared" si="81"/>
        <v>9</v>
      </c>
      <c r="LU8" s="83">
        <v>6</v>
      </c>
      <c r="LV8" s="83">
        <v>15</v>
      </c>
      <c r="LW8" s="83">
        <v>20</v>
      </c>
      <c r="LX8" s="83">
        <f t="shared" si="82"/>
        <v>41</v>
      </c>
      <c r="LY8" s="40">
        <v>0</v>
      </c>
      <c r="LZ8" s="40">
        <v>3</v>
      </c>
      <c r="MA8" s="40">
        <v>1</v>
      </c>
      <c r="MB8" s="40">
        <f t="shared" si="83"/>
        <v>4</v>
      </c>
      <c r="MC8" s="40">
        <v>6</v>
      </c>
      <c r="MD8" s="40">
        <v>7</v>
      </c>
      <c r="ME8" s="40">
        <v>34</v>
      </c>
      <c r="MF8" s="3">
        <f t="shared" si="84"/>
        <v>47</v>
      </c>
      <c r="MG8" s="83">
        <v>0</v>
      </c>
      <c r="MH8" s="83">
        <v>0</v>
      </c>
      <c r="MI8" s="83">
        <v>5</v>
      </c>
      <c r="MJ8" s="83">
        <f t="shared" si="85"/>
        <v>5</v>
      </c>
      <c r="MK8" s="83">
        <v>9</v>
      </c>
      <c r="ML8" s="83">
        <v>15</v>
      </c>
      <c r="MM8" s="83">
        <v>25</v>
      </c>
      <c r="MN8" s="83">
        <f t="shared" si="86"/>
        <v>49</v>
      </c>
      <c r="MO8" s="3">
        <v>4</v>
      </c>
      <c r="MP8" s="3">
        <v>1</v>
      </c>
      <c r="MQ8" s="3">
        <v>6</v>
      </c>
      <c r="MR8" s="3">
        <f t="shared" si="87"/>
        <v>11</v>
      </c>
      <c r="MS8" s="3">
        <v>9</v>
      </c>
      <c r="MT8" s="3">
        <v>17</v>
      </c>
      <c r="MU8" s="3">
        <v>36</v>
      </c>
      <c r="MV8" s="3">
        <f t="shared" si="88"/>
        <v>62</v>
      </c>
      <c r="MW8" s="83">
        <v>4</v>
      </c>
      <c r="MX8" s="83">
        <v>3</v>
      </c>
      <c r="MY8" s="83">
        <v>7</v>
      </c>
      <c r="MZ8" s="83">
        <f t="shared" si="89"/>
        <v>14</v>
      </c>
      <c r="NA8" s="83">
        <v>6</v>
      </c>
      <c r="NB8" s="83">
        <v>7</v>
      </c>
      <c r="NC8" s="83">
        <v>39</v>
      </c>
      <c r="ND8" s="83">
        <f t="shared" si="90"/>
        <v>52</v>
      </c>
    </row>
    <row r="9" spans="1:368" ht="15.75" customHeight="1" thickBot="1" x14ac:dyDescent="0.3">
      <c r="A9" s="3" t="s">
        <v>20</v>
      </c>
      <c r="B9" s="21">
        <v>0</v>
      </c>
      <c r="C9" s="21">
        <v>0</v>
      </c>
      <c r="D9" s="21">
        <v>0</v>
      </c>
      <c r="E9" s="22">
        <v>0</v>
      </c>
      <c r="F9" s="22">
        <v>0</v>
      </c>
      <c r="G9" s="22">
        <v>0</v>
      </c>
      <c r="H9" s="21">
        <v>0</v>
      </c>
      <c r="I9" s="21">
        <v>0</v>
      </c>
      <c r="J9" s="21">
        <v>0</v>
      </c>
      <c r="K9" s="1">
        <v>0</v>
      </c>
      <c r="L9" s="1">
        <v>0</v>
      </c>
      <c r="M9" s="1">
        <v>0</v>
      </c>
      <c r="N9" s="21">
        <v>0</v>
      </c>
      <c r="O9" s="21">
        <v>0</v>
      </c>
      <c r="P9" s="21">
        <v>0</v>
      </c>
      <c r="Q9" s="26">
        <v>1</v>
      </c>
      <c r="R9" s="26">
        <v>0</v>
      </c>
      <c r="S9" s="26">
        <v>0</v>
      </c>
      <c r="T9" s="21">
        <v>0</v>
      </c>
      <c r="U9" s="21">
        <v>0</v>
      </c>
      <c r="V9" s="22">
        <v>0</v>
      </c>
      <c r="W9" s="22">
        <v>0</v>
      </c>
      <c r="X9" s="21">
        <v>1</v>
      </c>
      <c r="Y9" s="21">
        <v>0</v>
      </c>
      <c r="Z9" s="29">
        <v>1</v>
      </c>
      <c r="AA9" s="29">
        <v>1</v>
      </c>
      <c r="AB9" s="31">
        <f t="shared" si="2"/>
        <v>3</v>
      </c>
      <c r="AC9" s="31">
        <f t="shared" si="3"/>
        <v>1</v>
      </c>
      <c r="AD9" s="31">
        <f t="shared" si="0"/>
        <v>0</v>
      </c>
      <c r="AE9" s="22">
        <v>2</v>
      </c>
      <c r="AF9" s="22">
        <v>0</v>
      </c>
      <c r="AG9" s="65">
        <v>1</v>
      </c>
      <c r="AH9" s="65">
        <v>4</v>
      </c>
      <c r="AI9" s="35">
        <v>0</v>
      </c>
      <c r="AJ9" s="36">
        <v>0</v>
      </c>
      <c r="AK9" s="37">
        <v>0</v>
      </c>
      <c r="AL9" s="18">
        <f t="shared" si="1"/>
        <v>0</v>
      </c>
      <c r="AM9" s="35">
        <v>0</v>
      </c>
      <c r="AN9" s="36">
        <v>0</v>
      </c>
      <c r="AO9" s="37">
        <v>2</v>
      </c>
      <c r="AP9" s="18">
        <f t="shared" si="4"/>
        <v>2</v>
      </c>
      <c r="AQ9" s="40">
        <v>0</v>
      </c>
      <c r="AR9" s="3">
        <v>0</v>
      </c>
      <c r="AS9" s="43">
        <v>0</v>
      </c>
      <c r="AT9" s="47">
        <f t="shared" si="5"/>
        <v>0</v>
      </c>
      <c r="AU9" s="61">
        <v>0</v>
      </c>
      <c r="AV9" s="58">
        <v>0</v>
      </c>
      <c r="AW9" s="60">
        <v>0</v>
      </c>
      <c r="AX9" s="48">
        <f t="shared" si="6"/>
        <v>0</v>
      </c>
      <c r="AY9" s="52">
        <v>0</v>
      </c>
      <c r="AZ9" s="3">
        <v>0</v>
      </c>
      <c r="BA9" s="52">
        <v>1</v>
      </c>
      <c r="BB9" s="3">
        <f t="shared" si="7"/>
        <v>1</v>
      </c>
      <c r="BC9" s="52">
        <v>0</v>
      </c>
      <c r="BD9" s="3">
        <v>0</v>
      </c>
      <c r="BE9" s="52">
        <v>3</v>
      </c>
      <c r="BF9" s="3">
        <f t="shared" si="8"/>
        <v>3</v>
      </c>
      <c r="BG9" s="40">
        <v>0</v>
      </c>
      <c r="BH9" s="54">
        <v>0</v>
      </c>
      <c r="BI9" s="40">
        <v>1</v>
      </c>
      <c r="BJ9" s="55">
        <f t="shared" si="9"/>
        <v>1</v>
      </c>
      <c r="BK9" s="57">
        <v>0</v>
      </c>
      <c r="BL9" s="59">
        <v>0</v>
      </c>
      <c r="BM9" s="57">
        <v>0</v>
      </c>
      <c r="BN9" s="58">
        <f t="shared" si="10"/>
        <v>0</v>
      </c>
      <c r="BO9" s="40">
        <v>0</v>
      </c>
      <c r="BP9" s="3">
        <v>0</v>
      </c>
      <c r="BQ9" s="40">
        <v>1</v>
      </c>
      <c r="BR9" s="3">
        <f t="shared" si="11"/>
        <v>1</v>
      </c>
      <c r="BS9" s="40">
        <v>0</v>
      </c>
      <c r="BT9" s="3">
        <v>0</v>
      </c>
      <c r="BU9" s="40">
        <v>5</v>
      </c>
      <c r="BV9" s="44">
        <f t="shared" si="12"/>
        <v>5</v>
      </c>
      <c r="BW9" s="40">
        <v>0</v>
      </c>
      <c r="BX9" s="53">
        <v>0</v>
      </c>
      <c r="BY9" s="40">
        <v>0</v>
      </c>
      <c r="BZ9" s="55">
        <f t="shared" si="13"/>
        <v>0</v>
      </c>
      <c r="CA9" s="40">
        <v>0</v>
      </c>
      <c r="CB9">
        <v>0</v>
      </c>
      <c r="CC9" s="40">
        <v>7</v>
      </c>
      <c r="CD9" s="74">
        <f t="shared" si="14"/>
        <v>7</v>
      </c>
      <c r="CE9" s="77">
        <v>0</v>
      </c>
      <c r="CF9" s="71">
        <v>0</v>
      </c>
      <c r="CG9" s="77">
        <v>0</v>
      </c>
      <c r="CH9" s="71">
        <f t="shared" si="15"/>
        <v>0</v>
      </c>
      <c r="CI9" s="77">
        <v>0</v>
      </c>
      <c r="CJ9" s="71">
        <v>0</v>
      </c>
      <c r="CK9" s="77">
        <v>3</v>
      </c>
      <c r="CL9" s="71">
        <f t="shared" si="16"/>
        <v>3</v>
      </c>
      <c r="CM9" s="55">
        <v>0</v>
      </c>
      <c r="CN9" s="55">
        <v>0</v>
      </c>
      <c r="CO9" s="55">
        <v>1</v>
      </c>
      <c r="CP9" s="55">
        <f t="shared" si="17"/>
        <v>1</v>
      </c>
      <c r="CQ9" s="55">
        <v>0</v>
      </c>
      <c r="CR9" s="55">
        <v>0</v>
      </c>
      <c r="CS9" s="55">
        <v>0</v>
      </c>
      <c r="CT9" s="78">
        <f t="shared" si="18"/>
        <v>0</v>
      </c>
      <c r="CU9" s="52">
        <v>0</v>
      </c>
      <c r="CV9" s="79">
        <v>0</v>
      </c>
      <c r="CW9" s="52">
        <v>0</v>
      </c>
      <c r="CX9" s="3">
        <f t="shared" si="19"/>
        <v>0</v>
      </c>
      <c r="CY9" s="52">
        <v>0</v>
      </c>
      <c r="CZ9" s="79">
        <v>0</v>
      </c>
      <c r="DA9" s="52">
        <v>5</v>
      </c>
      <c r="DB9" s="3">
        <f t="shared" si="20"/>
        <v>5</v>
      </c>
      <c r="DC9" s="3">
        <v>0</v>
      </c>
      <c r="DD9" s="3">
        <v>0</v>
      </c>
      <c r="DE9" s="3">
        <v>0</v>
      </c>
      <c r="DF9" s="3">
        <f t="shared" si="21"/>
        <v>0</v>
      </c>
      <c r="DG9" s="3">
        <v>0</v>
      </c>
      <c r="DH9" s="3">
        <v>0</v>
      </c>
      <c r="DI9" s="3">
        <v>1</v>
      </c>
      <c r="DJ9" s="3">
        <f t="shared" si="22"/>
        <v>1</v>
      </c>
      <c r="DK9" s="98">
        <f t="shared" si="23"/>
        <v>7</v>
      </c>
      <c r="DL9" s="98">
        <f t="shared" si="24"/>
        <v>30</v>
      </c>
      <c r="DM9" s="58">
        <v>1</v>
      </c>
      <c r="DN9" s="58">
        <v>0</v>
      </c>
      <c r="DO9" s="58">
        <v>1</v>
      </c>
      <c r="DP9" s="58">
        <f t="shared" si="25"/>
        <v>2</v>
      </c>
      <c r="DQ9" s="58">
        <v>1</v>
      </c>
      <c r="DR9" s="58">
        <v>0</v>
      </c>
      <c r="DS9" s="58">
        <v>5</v>
      </c>
      <c r="DT9" s="74">
        <f t="shared" si="26"/>
        <v>6</v>
      </c>
      <c r="DU9" s="52">
        <v>1</v>
      </c>
      <c r="DV9" s="52">
        <v>0</v>
      </c>
      <c r="DW9" s="52">
        <v>0</v>
      </c>
      <c r="DX9" s="3">
        <f t="shared" si="27"/>
        <v>1</v>
      </c>
      <c r="DY9" s="52">
        <v>5</v>
      </c>
      <c r="DZ9" s="52">
        <v>0</v>
      </c>
      <c r="EA9" s="52">
        <v>0</v>
      </c>
      <c r="EB9" s="3">
        <f t="shared" si="28"/>
        <v>5</v>
      </c>
      <c r="EC9" s="40">
        <v>0</v>
      </c>
      <c r="ED9" s="3">
        <v>0</v>
      </c>
      <c r="EE9" s="40">
        <v>5</v>
      </c>
      <c r="EF9" s="58">
        <f t="shared" si="29"/>
        <v>5</v>
      </c>
      <c r="EG9" s="57">
        <v>3</v>
      </c>
      <c r="EH9" s="58">
        <v>0</v>
      </c>
      <c r="EI9" s="57">
        <v>1</v>
      </c>
      <c r="EJ9" s="74">
        <f t="shared" si="30"/>
        <v>4</v>
      </c>
      <c r="EK9" s="52">
        <v>0</v>
      </c>
      <c r="EL9" s="3">
        <v>0</v>
      </c>
      <c r="EM9" s="52">
        <v>1</v>
      </c>
      <c r="EN9" s="3">
        <f t="shared" si="31"/>
        <v>1</v>
      </c>
      <c r="EO9" s="52">
        <v>4</v>
      </c>
      <c r="EP9" s="3">
        <v>0</v>
      </c>
      <c r="EQ9" s="52">
        <v>0</v>
      </c>
      <c r="ER9" s="81">
        <f t="shared" si="32"/>
        <v>4</v>
      </c>
      <c r="ES9" s="40">
        <v>0</v>
      </c>
      <c r="ET9" s="40">
        <v>0</v>
      </c>
      <c r="EU9" s="40">
        <v>0</v>
      </c>
      <c r="EV9" s="83">
        <f t="shared" si="33"/>
        <v>0</v>
      </c>
      <c r="EW9" s="83">
        <v>0</v>
      </c>
      <c r="EX9" s="83">
        <v>0</v>
      </c>
      <c r="EY9" s="83">
        <v>1</v>
      </c>
      <c r="EZ9" s="83">
        <f t="shared" si="34"/>
        <v>1</v>
      </c>
      <c r="FA9" s="3">
        <v>0</v>
      </c>
      <c r="FB9" s="3">
        <v>0</v>
      </c>
      <c r="FC9" s="3">
        <v>0</v>
      </c>
      <c r="FD9" s="3">
        <f t="shared" si="35"/>
        <v>0</v>
      </c>
      <c r="FE9" s="3">
        <v>1</v>
      </c>
      <c r="FF9" s="3">
        <v>0</v>
      </c>
      <c r="FG9" s="3">
        <v>0</v>
      </c>
      <c r="FH9" s="3">
        <f t="shared" si="36"/>
        <v>1</v>
      </c>
      <c r="FI9" s="83">
        <v>1</v>
      </c>
      <c r="FJ9" s="83">
        <v>0</v>
      </c>
      <c r="FK9" s="83">
        <v>3</v>
      </c>
      <c r="FL9" s="83">
        <f t="shared" si="37"/>
        <v>4</v>
      </c>
      <c r="FM9" s="83">
        <v>3</v>
      </c>
      <c r="FN9" s="83">
        <v>0</v>
      </c>
      <c r="FO9" s="83">
        <v>0</v>
      </c>
      <c r="FP9" s="83">
        <f t="shared" si="38"/>
        <v>3</v>
      </c>
      <c r="FQ9" s="3">
        <v>4</v>
      </c>
      <c r="FR9" s="3">
        <v>0</v>
      </c>
      <c r="FS9" s="3">
        <v>2</v>
      </c>
      <c r="FT9" s="3">
        <f t="shared" si="39"/>
        <v>6</v>
      </c>
      <c r="FU9" s="3">
        <v>4</v>
      </c>
      <c r="FV9" s="3">
        <v>0</v>
      </c>
      <c r="FW9" s="3">
        <v>1</v>
      </c>
      <c r="FX9" s="3">
        <f t="shared" si="40"/>
        <v>5</v>
      </c>
      <c r="FY9" s="83">
        <v>7</v>
      </c>
      <c r="FZ9" s="83">
        <v>0</v>
      </c>
      <c r="GA9" s="83">
        <v>1</v>
      </c>
      <c r="GB9" s="83">
        <f t="shared" si="41"/>
        <v>8</v>
      </c>
      <c r="GC9" s="83">
        <v>5</v>
      </c>
      <c r="GD9" s="83">
        <v>0</v>
      </c>
      <c r="GE9" s="83">
        <v>0</v>
      </c>
      <c r="GF9" s="83">
        <f t="shared" si="42"/>
        <v>5</v>
      </c>
      <c r="GG9" s="40">
        <v>5</v>
      </c>
      <c r="GH9" s="40">
        <v>0</v>
      </c>
      <c r="GI9" s="40">
        <v>1</v>
      </c>
      <c r="GJ9" s="3">
        <f t="shared" si="43"/>
        <v>6</v>
      </c>
      <c r="GK9" s="40">
        <v>4</v>
      </c>
      <c r="GL9" s="40">
        <v>0</v>
      </c>
      <c r="GM9" s="40">
        <v>0</v>
      </c>
      <c r="GN9" s="3">
        <f t="shared" si="44"/>
        <v>4</v>
      </c>
      <c r="GO9" s="83">
        <v>0</v>
      </c>
      <c r="GP9" s="83">
        <v>0</v>
      </c>
      <c r="GQ9" s="83">
        <v>2</v>
      </c>
      <c r="GR9" s="83">
        <f t="shared" si="45"/>
        <v>2</v>
      </c>
      <c r="GS9" s="83">
        <v>4</v>
      </c>
      <c r="GT9" s="83">
        <v>0</v>
      </c>
      <c r="GU9" s="83">
        <v>1</v>
      </c>
      <c r="GV9" s="83">
        <f t="shared" si="46"/>
        <v>5</v>
      </c>
      <c r="GW9" s="40">
        <v>1</v>
      </c>
      <c r="GX9" s="40">
        <v>0</v>
      </c>
      <c r="GY9" s="40">
        <v>6</v>
      </c>
      <c r="GZ9" s="3">
        <f t="shared" si="47"/>
        <v>7</v>
      </c>
      <c r="HA9" s="40">
        <v>2</v>
      </c>
      <c r="HB9" s="40">
        <v>0</v>
      </c>
      <c r="HC9" s="40">
        <v>16</v>
      </c>
      <c r="HD9" s="3">
        <f t="shared" si="48"/>
        <v>18</v>
      </c>
      <c r="HE9" s="31">
        <f t="shared" si="49"/>
        <v>42</v>
      </c>
      <c r="HF9" s="100">
        <f t="shared" si="50"/>
        <v>61</v>
      </c>
      <c r="HG9" s="58">
        <v>1</v>
      </c>
      <c r="HH9" s="58">
        <v>0</v>
      </c>
      <c r="HI9" s="58">
        <v>2</v>
      </c>
      <c r="HJ9" s="58">
        <f t="shared" si="51"/>
        <v>3</v>
      </c>
      <c r="HK9" s="58">
        <v>0</v>
      </c>
      <c r="HL9" s="58">
        <v>0</v>
      </c>
      <c r="HM9" s="58">
        <v>2</v>
      </c>
      <c r="HN9" s="58">
        <f t="shared" si="52"/>
        <v>2</v>
      </c>
      <c r="HO9" s="3">
        <v>1</v>
      </c>
      <c r="HP9" s="3">
        <v>0</v>
      </c>
      <c r="HQ9" s="3">
        <v>2</v>
      </c>
      <c r="HR9" s="3">
        <f t="shared" si="53"/>
        <v>3</v>
      </c>
      <c r="HS9" s="3">
        <v>0</v>
      </c>
      <c r="HT9" s="3">
        <v>0</v>
      </c>
      <c r="HU9" s="3">
        <v>1</v>
      </c>
      <c r="HV9" s="3">
        <f t="shared" si="54"/>
        <v>1</v>
      </c>
      <c r="HW9" s="58">
        <v>0</v>
      </c>
      <c r="HX9" s="58">
        <v>0</v>
      </c>
      <c r="HY9" s="58">
        <v>1</v>
      </c>
      <c r="HZ9" s="58">
        <f t="shared" si="55"/>
        <v>1</v>
      </c>
      <c r="IA9" s="58">
        <v>0</v>
      </c>
      <c r="IB9" s="58">
        <v>0</v>
      </c>
      <c r="IC9" s="58">
        <v>0</v>
      </c>
      <c r="ID9" s="58">
        <f t="shared" si="56"/>
        <v>0</v>
      </c>
      <c r="IE9" s="40">
        <v>1</v>
      </c>
      <c r="IF9" s="40">
        <v>0</v>
      </c>
      <c r="IG9" s="40">
        <v>2</v>
      </c>
      <c r="IH9" s="3">
        <f t="shared" si="57"/>
        <v>3</v>
      </c>
      <c r="II9" s="40">
        <v>6</v>
      </c>
      <c r="IJ9" s="40">
        <v>2</v>
      </c>
      <c r="IK9" s="40">
        <v>1</v>
      </c>
      <c r="IL9" s="3">
        <f t="shared" si="58"/>
        <v>9</v>
      </c>
      <c r="IM9" s="58">
        <v>1</v>
      </c>
      <c r="IN9" s="58">
        <v>0</v>
      </c>
      <c r="IO9" s="58">
        <v>1</v>
      </c>
      <c r="IP9" s="58">
        <f t="shared" si="59"/>
        <v>2</v>
      </c>
      <c r="IQ9" s="58">
        <v>0</v>
      </c>
      <c r="IR9" s="58">
        <v>0</v>
      </c>
      <c r="IS9" s="58">
        <v>5</v>
      </c>
      <c r="IT9" s="74">
        <f t="shared" si="60"/>
        <v>5</v>
      </c>
      <c r="IU9" s="52">
        <v>0</v>
      </c>
      <c r="IV9" s="52">
        <v>0</v>
      </c>
      <c r="IW9" s="52">
        <v>4</v>
      </c>
      <c r="IX9" s="52">
        <f t="shared" si="61"/>
        <v>4</v>
      </c>
      <c r="IY9" s="52">
        <v>1</v>
      </c>
      <c r="IZ9" s="52">
        <v>0</v>
      </c>
      <c r="JA9" s="52">
        <v>3</v>
      </c>
      <c r="JB9" s="3">
        <f t="shared" si="62"/>
        <v>4</v>
      </c>
      <c r="JC9" s="58">
        <v>0</v>
      </c>
      <c r="JD9" s="58">
        <v>0</v>
      </c>
      <c r="JE9" s="58">
        <v>5</v>
      </c>
      <c r="JF9" s="58">
        <f t="shared" si="63"/>
        <v>5</v>
      </c>
      <c r="JG9" s="58">
        <v>2</v>
      </c>
      <c r="JH9" s="58">
        <v>0</v>
      </c>
      <c r="JI9" s="58">
        <v>9</v>
      </c>
      <c r="JJ9" s="58">
        <f t="shared" si="64"/>
        <v>11</v>
      </c>
      <c r="JK9" s="52">
        <v>1</v>
      </c>
      <c r="JL9" s="52">
        <v>1</v>
      </c>
      <c r="JM9" s="52">
        <v>6</v>
      </c>
      <c r="JN9" s="52">
        <f t="shared" si="65"/>
        <v>8</v>
      </c>
      <c r="JO9" s="52">
        <v>2</v>
      </c>
      <c r="JP9" s="52">
        <v>0</v>
      </c>
      <c r="JQ9" s="52">
        <v>8</v>
      </c>
      <c r="JR9" s="3">
        <f t="shared" si="66"/>
        <v>10</v>
      </c>
      <c r="JS9" s="58">
        <v>1</v>
      </c>
      <c r="JT9" s="58">
        <v>0</v>
      </c>
      <c r="JU9" s="58">
        <v>0</v>
      </c>
      <c r="JV9" s="58">
        <f t="shared" si="67"/>
        <v>1</v>
      </c>
      <c r="JW9" s="58">
        <v>0</v>
      </c>
      <c r="JX9" s="58">
        <v>0</v>
      </c>
      <c r="JY9" s="58">
        <v>3</v>
      </c>
      <c r="JZ9" s="58">
        <f t="shared" si="68"/>
        <v>3</v>
      </c>
      <c r="KA9" s="52">
        <v>0</v>
      </c>
      <c r="KB9" s="52">
        <v>0</v>
      </c>
      <c r="KC9" s="52">
        <v>1</v>
      </c>
      <c r="KD9" s="52">
        <f t="shared" si="69"/>
        <v>1</v>
      </c>
      <c r="KE9" s="52">
        <v>1</v>
      </c>
      <c r="KF9" s="52">
        <v>0</v>
      </c>
      <c r="KG9" s="52">
        <v>0</v>
      </c>
      <c r="KH9" s="52">
        <f t="shared" si="70"/>
        <v>1</v>
      </c>
      <c r="KI9" s="58">
        <v>0</v>
      </c>
      <c r="KJ9" s="58">
        <v>0</v>
      </c>
      <c r="KK9" s="58">
        <v>2</v>
      </c>
      <c r="KL9" s="58">
        <f t="shared" si="71"/>
        <v>2</v>
      </c>
      <c r="KM9" s="58">
        <v>2</v>
      </c>
      <c r="KN9" s="58">
        <v>0</v>
      </c>
      <c r="KO9" s="58">
        <v>0</v>
      </c>
      <c r="KP9" s="58">
        <f t="shared" si="72"/>
        <v>2</v>
      </c>
      <c r="KQ9" s="3">
        <v>0</v>
      </c>
      <c r="KR9" s="3">
        <v>0</v>
      </c>
      <c r="KS9" s="3">
        <v>1</v>
      </c>
      <c r="KT9" s="3">
        <f t="shared" si="73"/>
        <v>1</v>
      </c>
      <c r="KU9" s="3">
        <v>0</v>
      </c>
      <c r="KV9" s="3">
        <v>2</v>
      </c>
      <c r="KW9" s="3">
        <v>0</v>
      </c>
      <c r="KX9" s="3">
        <f t="shared" si="74"/>
        <v>2</v>
      </c>
      <c r="KY9" s="98">
        <f t="shared" si="75"/>
        <v>34</v>
      </c>
      <c r="KZ9" s="98">
        <f t="shared" si="76"/>
        <v>50</v>
      </c>
      <c r="LA9" s="83">
        <v>0</v>
      </c>
      <c r="LB9" s="83">
        <v>0</v>
      </c>
      <c r="LC9" s="83">
        <v>4</v>
      </c>
      <c r="LD9" s="83">
        <f t="shared" si="77"/>
        <v>4</v>
      </c>
      <c r="LE9" s="83">
        <v>0</v>
      </c>
      <c r="LF9" s="83">
        <v>0</v>
      </c>
      <c r="LG9" s="83">
        <v>0</v>
      </c>
      <c r="LH9" s="83">
        <f t="shared" si="78"/>
        <v>0</v>
      </c>
      <c r="LI9" s="52">
        <v>0</v>
      </c>
      <c r="LJ9" s="52">
        <v>0</v>
      </c>
      <c r="LK9" s="52">
        <v>1</v>
      </c>
      <c r="LL9" s="3">
        <f t="shared" si="79"/>
        <v>1</v>
      </c>
      <c r="LM9" s="52">
        <v>0</v>
      </c>
      <c r="LN9" s="52">
        <v>0</v>
      </c>
      <c r="LO9" s="52">
        <v>0</v>
      </c>
      <c r="LP9" s="3">
        <f t="shared" si="80"/>
        <v>0</v>
      </c>
      <c r="LQ9" s="83">
        <v>0</v>
      </c>
      <c r="LR9" s="83">
        <v>0</v>
      </c>
      <c r="LS9" s="83">
        <v>0</v>
      </c>
      <c r="LT9" s="83">
        <f t="shared" si="81"/>
        <v>0</v>
      </c>
      <c r="LU9" s="83">
        <v>2</v>
      </c>
      <c r="LV9" s="83">
        <v>0</v>
      </c>
      <c r="LW9" s="83">
        <v>0</v>
      </c>
      <c r="LX9" s="83">
        <f t="shared" si="82"/>
        <v>2</v>
      </c>
      <c r="LY9" s="40">
        <v>0</v>
      </c>
      <c r="LZ9" s="40">
        <v>0</v>
      </c>
      <c r="MA9" s="40">
        <v>1</v>
      </c>
      <c r="MB9" s="40">
        <f t="shared" si="83"/>
        <v>1</v>
      </c>
      <c r="MC9" s="40">
        <v>2</v>
      </c>
      <c r="MD9" s="40">
        <v>0</v>
      </c>
      <c r="ME9" s="40">
        <v>2</v>
      </c>
      <c r="MF9" s="3">
        <f t="shared" si="84"/>
        <v>4</v>
      </c>
      <c r="MG9" s="83">
        <v>0</v>
      </c>
      <c r="MH9" s="83">
        <v>0</v>
      </c>
      <c r="MI9" s="83">
        <v>2</v>
      </c>
      <c r="MJ9" s="83">
        <f t="shared" si="85"/>
        <v>2</v>
      </c>
      <c r="MK9" s="83">
        <v>0</v>
      </c>
      <c r="ML9" s="83">
        <v>0</v>
      </c>
      <c r="MM9" s="83">
        <v>0</v>
      </c>
      <c r="MN9" s="83">
        <f t="shared" si="86"/>
        <v>0</v>
      </c>
      <c r="MO9" s="3">
        <v>0</v>
      </c>
      <c r="MP9" s="3">
        <v>0</v>
      </c>
      <c r="MQ9" s="3">
        <v>3</v>
      </c>
      <c r="MR9" s="3">
        <f t="shared" si="87"/>
        <v>3</v>
      </c>
      <c r="MS9" s="3">
        <v>0</v>
      </c>
      <c r="MT9" s="3">
        <v>0</v>
      </c>
      <c r="MU9" s="3">
        <v>0</v>
      </c>
      <c r="MV9" s="3">
        <f t="shared" si="88"/>
        <v>0</v>
      </c>
      <c r="MW9" s="83">
        <v>0</v>
      </c>
      <c r="MX9" s="83">
        <v>0</v>
      </c>
      <c r="MY9" s="83">
        <v>1</v>
      </c>
      <c r="MZ9" s="83">
        <f t="shared" si="89"/>
        <v>1</v>
      </c>
      <c r="NA9" s="83">
        <v>0</v>
      </c>
      <c r="NB9" s="83">
        <v>0</v>
      </c>
      <c r="NC9" s="83">
        <v>2</v>
      </c>
      <c r="ND9" s="83">
        <f t="shared" si="90"/>
        <v>2</v>
      </c>
    </row>
    <row r="10" spans="1:368" ht="15.75" thickBot="1" x14ac:dyDescent="0.3">
      <c r="A10" s="3" t="s">
        <v>21</v>
      </c>
      <c r="B10" s="21">
        <v>14</v>
      </c>
      <c r="C10" s="21">
        <v>0</v>
      </c>
      <c r="D10" s="21">
        <v>0</v>
      </c>
      <c r="E10" s="22">
        <v>15</v>
      </c>
      <c r="F10" s="22">
        <v>11</v>
      </c>
      <c r="G10" s="22">
        <v>0</v>
      </c>
      <c r="H10" s="21">
        <v>22</v>
      </c>
      <c r="I10" s="21">
        <v>31</v>
      </c>
      <c r="J10" s="21">
        <v>0</v>
      </c>
      <c r="K10" s="1">
        <v>11</v>
      </c>
      <c r="L10" s="1">
        <v>6</v>
      </c>
      <c r="M10" s="1">
        <v>0</v>
      </c>
      <c r="N10" s="21">
        <v>13</v>
      </c>
      <c r="O10" s="21">
        <v>24</v>
      </c>
      <c r="P10" s="21">
        <v>0</v>
      </c>
      <c r="Q10" s="26">
        <v>8</v>
      </c>
      <c r="R10" s="26">
        <v>14</v>
      </c>
      <c r="S10" s="26">
        <v>0</v>
      </c>
      <c r="T10" s="21">
        <v>11</v>
      </c>
      <c r="U10" s="21">
        <v>11</v>
      </c>
      <c r="V10" s="22">
        <v>23</v>
      </c>
      <c r="W10" s="22">
        <v>7</v>
      </c>
      <c r="X10" s="21">
        <v>15</v>
      </c>
      <c r="Y10" s="21">
        <v>8</v>
      </c>
      <c r="Z10" s="29">
        <v>15</v>
      </c>
      <c r="AA10" s="29">
        <v>11</v>
      </c>
      <c r="AB10" s="31">
        <f t="shared" si="2"/>
        <v>147</v>
      </c>
      <c r="AC10" s="31">
        <f t="shared" si="3"/>
        <v>123</v>
      </c>
      <c r="AD10" s="31">
        <f t="shared" si="0"/>
        <v>0</v>
      </c>
      <c r="AE10" s="22">
        <v>19</v>
      </c>
      <c r="AF10" s="22">
        <v>7</v>
      </c>
      <c r="AG10" s="65">
        <v>11</v>
      </c>
      <c r="AH10" s="65">
        <v>12</v>
      </c>
      <c r="AI10" s="35">
        <v>0</v>
      </c>
      <c r="AJ10" s="36">
        <v>0</v>
      </c>
      <c r="AK10" s="37">
        <v>12</v>
      </c>
      <c r="AL10" s="18">
        <f t="shared" si="1"/>
        <v>12</v>
      </c>
      <c r="AM10" s="35">
        <v>0</v>
      </c>
      <c r="AN10" s="36">
        <v>0</v>
      </c>
      <c r="AO10" s="37">
        <v>19</v>
      </c>
      <c r="AP10" s="18">
        <f t="shared" si="4"/>
        <v>19</v>
      </c>
      <c r="AQ10" s="40">
        <v>6</v>
      </c>
      <c r="AR10" s="3">
        <v>13</v>
      </c>
      <c r="AS10" s="43">
        <v>9</v>
      </c>
      <c r="AT10" s="47">
        <f t="shared" si="5"/>
        <v>28</v>
      </c>
      <c r="AU10" s="61">
        <v>0</v>
      </c>
      <c r="AV10" s="58">
        <v>0</v>
      </c>
      <c r="AW10" s="60">
        <v>0</v>
      </c>
      <c r="AX10" s="48">
        <f t="shared" si="6"/>
        <v>0</v>
      </c>
      <c r="AY10" s="52">
        <v>6</v>
      </c>
      <c r="AZ10" s="52">
        <v>2</v>
      </c>
      <c r="BA10" s="52">
        <v>8</v>
      </c>
      <c r="BB10" s="3">
        <f t="shared" si="7"/>
        <v>16</v>
      </c>
      <c r="BC10" s="52">
        <v>1</v>
      </c>
      <c r="BD10" s="52">
        <v>0</v>
      </c>
      <c r="BE10" s="52">
        <v>32</v>
      </c>
      <c r="BF10" s="3">
        <f t="shared" si="8"/>
        <v>33</v>
      </c>
      <c r="BG10" s="40">
        <v>4</v>
      </c>
      <c r="BH10" s="54">
        <v>6</v>
      </c>
      <c r="BI10" s="40">
        <v>9</v>
      </c>
      <c r="BJ10" s="55">
        <f t="shared" si="9"/>
        <v>19</v>
      </c>
      <c r="BK10" s="57">
        <v>0</v>
      </c>
      <c r="BL10" s="59">
        <v>0</v>
      </c>
      <c r="BM10" s="57">
        <v>22</v>
      </c>
      <c r="BN10" s="58">
        <f t="shared" si="10"/>
        <v>22</v>
      </c>
      <c r="BO10" s="40">
        <v>2</v>
      </c>
      <c r="BP10" s="40">
        <v>4</v>
      </c>
      <c r="BQ10" s="40">
        <v>10</v>
      </c>
      <c r="BR10" s="3">
        <f t="shared" si="11"/>
        <v>16</v>
      </c>
      <c r="BS10" s="40">
        <v>0</v>
      </c>
      <c r="BT10" s="40">
        <v>0</v>
      </c>
      <c r="BU10" s="40">
        <v>20</v>
      </c>
      <c r="BV10" s="44">
        <f t="shared" si="12"/>
        <v>20</v>
      </c>
      <c r="BW10" s="40">
        <v>6</v>
      </c>
      <c r="BX10" s="68">
        <v>7</v>
      </c>
      <c r="BY10" s="40">
        <v>13</v>
      </c>
      <c r="BZ10" s="55">
        <f t="shared" si="13"/>
        <v>26</v>
      </c>
      <c r="CA10" s="40">
        <v>1</v>
      </c>
      <c r="CB10" s="68">
        <v>0</v>
      </c>
      <c r="CC10" s="40">
        <v>14</v>
      </c>
      <c r="CD10" s="74">
        <f t="shared" si="14"/>
        <v>15</v>
      </c>
      <c r="CE10" s="77">
        <v>4</v>
      </c>
      <c r="CF10" s="71">
        <v>11</v>
      </c>
      <c r="CG10" s="77">
        <v>7</v>
      </c>
      <c r="CH10" s="71">
        <f t="shared" si="15"/>
        <v>22</v>
      </c>
      <c r="CI10" s="77">
        <v>0</v>
      </c>
      <c r="CJ10" s="71">
        <v>0</v>
      </c>
      <c r="CK10" s="77">
        <v>22</v>
      </c>
      <c r="CL10" s="71">
        <f t="shared" si="16"/>
        <v>22</v>
      </c>
      <c r="CM10" s="55">
        <v>11</v>
      </c>
      <c r="CN10" s="55">
        <v>13</v>
      </c>
      <c r="CO10" s="55">
        <v>27</v>
      </c>
      <c r="CP10" s="55">
        <f t="shared" si="17"/>
        <v>51</v>
      </c>
      <c r="CQ10" s="55">
        <v>1</v>
      </c>
      <c r="CR10" s="55">
        <v>2</v>
      </c>
      <c r="CS10" s="55">
        <v>29</v>
      </c>
      <c r="CT10" s="78">
        <f t="shared" si="18"/>
        <v>32</v>
      </c>
      <c r="CU10" s="52">
        <v>4</v>
      </c>
      <c r="CV10" s="79">
        <v>12</v>
      </c>
      <c r="CW10" s="52">
        <v>19</v>
      </c>
      <c r="CX10" s="3">
        <f t="shared" si="19"/>
        <v>35</v>
      </c>
      <c r="CY10" s="52">
        <v>2</v>
      </c>
      <c r="CZ10" s="79">
        <v>0</v>
      </c>
      <c r="DA10" s="52">
        <v>28</v>
      </c>
      <c r="DB10" s="3">
        <f t="shared" si="20"/>
        <v>30</v>
      </c>
      <c r="DC10" s="3">
        <v>5</v>
      </c>
      <c r="DD10" s="3">
        <v>7</v>
      </c>
      <c r="DE10" s="3">
        <v>9</v>
      </c>
      <c r="DF10" s="3">
        <f t="shared" si="21"/>
        <v>21</v>
      </c>
      <c r="DG10" s="3">
        <v>1</v>
      </c>
      <c r="DH10" s="3">
        <v>0</v>
      </c>
      <c r="DI10" s="3">
        <v>31</v>
      </c>
      <c r="DJ10" s="3">
        <f t="shared" si="22"/>
        <v>32</v>
      </c>
      <c r="DK10" s="98">
        <f t="shared" si="23"/>
        <v>276</v>
      </c>
      <c r="DL10" s="98">
        <f t="shared" si="24"/>
        <v>244</v>
      </c>
      <c r="DM10" s="58">
        <v>5</v>
      </c>
      <c r="DN10" s="58">
        <v>5</v>
      </c>
      <c r="DO10" s="58">
        <v>28</v>
      </c>
      <c r="DP10" s="58">
        <f t="shared" si="25"/>
        <v>38</v>
      </c>
      <c r="DQ10" s="58">
        <v>3</v>
      </c>
      <c r="DR10" s="58">
        <v>0</v>
      </c>
      <c r="DS10" s="58">
        <v>39</v>
      </c>
      <c r="DT10" s="74">
        <f t="shared" si="26"/>
        <v>42</v>
      </c>
      <c r="DU10" s="52">
        <v>6</v>
      </c>
      <c r="DV10" s="52">
        <v>8</v>
      </c>
      <c r="DW10" s="52">
        <v>19</v>
      </c>
      <c r="DX10" s="3">
        <f t="shared" si="27"/>
        <v>33</v>
      </c>
      <c r="DY10" s="52">
        <v>0</v>
      </c>
      <c r="DZ10" s="52">
        <v>3</v>
      </c>
      <c r="EA10" s="52">
        <v>48</v>
      </c>
      <c r="EB10" s="3">
        <f t="shared" si="28"/>
        <v>51</v>
      </c>
      <c r="EC10" s="40">
        <v>7</v>
      </c>
      <c r="ED10" s="3">
        <v>12</v>
      </c>
      <c r="EE10" s="40">
        <v>12</v>
      </c>
      <c r="EF10" s="58">
        <f t="shared" si="29"/>
        <v>31</v>
      </c>
      <c r="EG10" s="57">
        <v>7</v>
      </c>
      <c r="EH10" s="58">
        <v>1</v>
      </c>
      <c r="EI10" s="57">
        <v>78</v>
      </c>
      <c r="EJ10" s="74">
        <f t="shared" si="30"/>
        <v>86</v>
      </c>
      <c r="EK10" s="52">
        <v>8</v>
      </c>
      <c r="EL10" s="3">
        <v>0</v>
      </c>
      <c r="EM10" s="52">
        <v>19</v>
      </c>
      <c r="EN10" s="3">
        <f t="shared" si="31"/>
        <v>27</v>
      </c>
      <c r="EO10" s="52">
        <v>3</v>
      </c>
      <c r="EP10" s="3">
        <v>2</v>
      </c>
      <c r="EQ10" s="52">
        <v>49</v>
      </c>
      <c r="ER10" s="81">
        <f t="shared" si="32"/>
        <v>54</v>
      </c>
      <c r="ES10" s="40">
        <v>7</v>
      </c>
      <c r="ET10" s="40">
        <v>0</v>
      </c>
      <c r="EU10" s="40">
        <v>6</v>
      </c>
      <c r="EV10" s="83">
        <f t="shared" si="33"/>
        <v>13</v>
      </c>
      <c r="EW10" s="83">
        <v>4</v>
      </c>
      <c r="EX10" s="83">
        <v>0</v>
      </c>
      <c r="EY10" s="83">
        <v>21</v>
      </c>
      <c r="EZ10" s="83">
        <f t="shared" si="34"/>
        <v>25</v>
      </c>
      <c r="FA10" s="3">
        <v>2</v>
      </c>
      <c r="FB10" s="3">
        <v>0</v>
      </c>
      <c r="FC10" s="3">
        <v>21</v>
      </c>
      <c r="FD10" s="3">
        <f t="shared" si="35"/>
        <v>23</v>
      </c>
      <c r="FE10" s="3">
        <v>3</v>
      </c>
      <c r="FF10" s="3">
        <v>0</v>
      </c>
      <c r="FG10" s="3">
        <v>26</v>
      </c>
      <c r="FH10" s="3">
        <f t="shared" si="36"/>
        <v>29</v>
      </c>
      <c r="FI10" s="83">
        <v>2</v>
      </c>
      <c r="FJ10" s="83">
        <v>3</v>
      </c>
      <c r="FK10" s="83">
        <v>35</v>
      </c>
      <c r="FL10" s="83">
        <f t="shared" si="37"/>
        <v>40</v>
      </c>
      <c r="FM10" s="83">
        <v>1</v>
      </c>
      <c r="FN10" s="83">
        <v>0</v>
      </c>
      <c r="FO10" s="83">
        <v>41</v>
      </c>
      <c r="FP10" s="83">
        <f t="shared" si="38"/>
        <v>42</v>
      </c>
      <c r="FQ10" s="3">
        <v>6</v>
      </c>
      <c r="FR10" s="3">
        <v>10</v>
      </c>
      <c r="FS10" s="3">
        <v>15</v>
      </c>
      <c r="FT10" s="3">
        <f t="shared" si="39"/>
        <v>31</v>
      </c>
      <c r="FU10" s="3">
        <v>0</v>
      </c>
      <c r="FV10" s="3">
        <v>0</v>
      </c>
      <c r="FW10" s="3">
        <v>41</v>
      </c>
      <c r="FX10" s="3">
        <f t="shared" si="40"/>
        <v>41</v>
      </c>
      <c r="FY10" s="83">
        <v>3</v>
      </c>
      <c r="FZ10" s="83">
        <v>7</v>
      </c>
      <c r="GA10" s="83">
        <v>12</v>
      </c>
      <c r="GB10" s="83">
        <f t="shared" si="41"/>
        <v>22</v>
      </c>
      <c r="GC10" s="83">
        <v>0</v>
      </c>
      <c r="GD10" s="83">
        <v>1</v>
      </c>
      <c r="GE10" s="83">
        <v>30</v>
      </c>
      <c r="GF10" s="83">
        <f t="shared" si="42"/>
        <v>31</v>
      </c>
      <c r="GG10" s="40">
        <v>7</v>
      </c>
      <c r="GH10" s="40">
        <v>9</v>
      </c>
      <c r="GI10" s="40">
        <v>12</v>
      </c>
      <c r="GJ10" s="3">
        <f t="shared" si="43"/>
        <v>28</v>
      </c>
      <c r="GK10" s="40">
        <v>3</v>
      </c>
      <c r="GL10" s="40">
        <v>1</v>
      </c>
      <c r="GM10" s="40">
        <v>28</v>
      </c>
      <c r="GN10" s="3">
        <f t="shared" si="44"/>
        <v>32</v>
      </c>
      <c r="GO10" s="83">
        <v>5</v>
      </c>
      <c r="GP10" s="83">
        <v>1</v>
      </c>
      <c r="GQ10" s="83">
        <v>12</v>
      </c>
      <c r="GR10" s="83">
        <f t="shared" si="45"/>
        <v>18</v>
      </c>
      <c r="GS10" s="83">
        <v>6</v>
      </c>
      <c r="GT10" s="83">
        <v>1</v>
      </c>
      <c r="GU10" s="83">
        <v>13</v>
      </c>
      <c r="GV10" s="83">
        <f t="shared" si="46"/>
        <v>20</v>
      </c>
      <c r="GW10" s="40">
        <v>7</v>
      </c>
      <c r="GX10" s="40">
        <v>0</v>
      </c>
      <c r="GY10" s="40">
        <v>3</v>
      </c>
      <c r="GZ10" s="3">
        <f t="shared" si="47"/>
        <v>10</v>
      </c>
      <c r="HA10" s="40">
        <v>2</v>
      </c>
      <c r="HB10" s="40">
        <v>0</v>
      </c>
      <c r="HC10" s="40">
        <v>23</v>
      </c>
      <c r="HD10" s="3">
        <f t="shared" si="48"/>
        <v>25</v>
      </c>
      <c r="HE10" s="31">
        <f t="shared" si="49"/>
        <v>314</v>
      </c>
      <c r="HF10" s="100">
        <f t="shared" si="50"/>
        <v>478</v>
      </c>
      <c r="HG10" s="58">
        <v>5</v>
      </c>
      <c r="HH10" s="58">
        <v>14</v>
      </c>
      <c r="HI10" s="58">
        <v>16</v>
      </c>
      <c r="HJ10" s="58">
        <f t="shared" si="51"/>
        <v>35</v>
      </c>
      <c r="HK10" s="58">
        <v>1</v>
      </c>
      <c r="HL10" s="58">
        <v>2</v>
      </c>
      <c r="HM10" s="58">
        <v>16</v>
      </c>
      <c r="HN10" s="58">
        <f t="shared" si="52"/>
        <v>19</v>
      </c>
      <c r="HO10" s="3">
        <v>5</v>
      </c>
      <c r="HP10" s="3">
        <v>18</v>
      </c>
      <c r="HQ10" s="3">
        <v>14</v>
      </c>
      <c r="HR10" s="3">
        <f t="shared" si="53"/>
        <v>37</v>
      </c>
      <c r="HS10" s="3">
        <v>2</v>
      </c>
      <c r="HT10" s="3">
        <v>2</v>
      </c>
      <c r="HU10" s="3">
        <v>22</v>
      </c>
      <c r="HV10" s="3">
        <f t="shared" si="54"/>
        <v>26</v>
      </c>
      <c r="HW10" s="58">
        <v>3</v>
      </c>
      <c r="HX10" s="58">
        <v>2</v>
      </c>
      <c r="HY10" s="58">
        <v>9</v>
      </c>
      <c r="HZ10" s="58">
        <f t="shared" si="55"/>
        <v>14</v>
      </c>
      <c r="IA10" s="58">
        <v>1</v>
      </c>
      <c r="IB10" s="58">
        <v>0</v>
      </c>
      <c r="IC10" s="58">
        <v>46</v>
      </c>
      <c r="ID10" s="58">
        <f t="shared" si="56"/>
        <v>47</v>
      </c>
      <c r="IE10" s="40">
        <v>0</v>
      </c>
      <c r="IF10" s="40">
        <v>11</v>
      </c>
      <c r="IG10" s="40">
        <v>20</v>
      </c>
      <c r="IH10" s="3">
        <f t="shared" si="57"/>
        <v>31</v>
      </c>
      <c r="II10" s="40">
        <v>0</v>
      </c>
      <c r="IJ10" s="40">
        <v>8</v>
      </c>
      <c r="IK10" s="40">
        <v>33</v>
      </c>
      <c r="IL10" s="3">
        <f t="shared" si="58"/>
        <v>41</v>
      </c>
      <c r="IM10" s="58">
        <v>2</v>
      </c>
      <c r="IN10" s="58">
        <v>0</v>
      </c>
      <c r="IO10" s="58">
        <v>8</v>
      </c>
      <c r="IP10" s="58">
        <f t="shared" si="59"/>
        <v>10</v>
      </c>
      <c r="IQ10" s="58">
        <v>1</v>
      </c>
      <c r="IR10" s="58">
        <v>8</v>
      </c>
      <c r="IS10" s="58">
        <v>47</v>
      </c>
      <c r="IT10" s="74">
        <f t="shared" si="60"/>
        <v>56</v>
      </c>
      <c r="IU10" s="52">
        <v>6</v>
      </c>
      <c r="IV10" s="52">
        <v>0</v>
      </c>
      <c r="IW10" s="52">
        <v>7</v>
      </c>
      <c r="IX10" s="52">
        <f t="shared" si="61"/>
        <v>13</v>
      </c>
      <c r="IY10" s="52">
        <v>4</v>
      </c>
      <c r="IZ10" s="52">
        <v>1</v>
      </c>
      <c r="JA10" s="52">
        <v>30</v>
      </c>
      <c r="JB10" s="3">
        <f t="shared" si="62"/>
        <v>35</v>
      </c>
      <c r="JC10" s="58">
        <v>4</v>
      </c>
      <c r="JD10" s="58">
        <v>10</v>
      </c>
      <c r="JE10" s="58">
        <v>3</v>
      </c>
      <c r="JF10" s="58">
        <f t="shared" si="63"/>
        <v>17</v>
      </c>
      <c r="JG10" s="58">
        <v>3</v>
      </c>
      <c r="JH10" s="58">
        <v>0</v>
      </c>
      <c r="JI10" s="58">
        <v>39</v>
      </c>
      <c r="JJ10" s="58">
        <f t="shared" si="64"/>
        <v>42</v>
      </c>
      <c r="JK10" s="52">
        <v>9</v>
      </c>
      <c r="JL10" s="52">
        <v>0</v>
      </c>
      <c r="JM10" s="52">
        <v>12</v>
      </c>
      <c r="JN10" s="52">
        <f t="shared" si="65"/>
        <v>21</v>
      </c>
      <c r="JO10" s="52">
        <v>4</v>
      </c>
      <c r="JP10" s="52">
        <v>1</v>
      </c>
      <c r="JQ10" s="52">
        <v>50</v>
      </c>
      <c r="JR10" s="3">
        <f t="shared" si="66"/>
        <v>55</v>
      </c>
      <c r="JS10" s="58">
        <v>6</v>
      </c>
      <c r="JT10" s="58">
        <v>3</v>
      </c>
      <c r="JU10" s="58">
        <v>16</v>
      </c>
      <c r="JV10" s="58">
        <f t="shared" si="67"/>
        <v>25</v>
      </c>
      <c r="JW10" s="58">
        <v>1</v>
      </c>
      <c r="JX10" s="58">
        <v>2</v>
      </c>
      <c r="JY10" s="58">
        <v>31</v>
      </c>
      <c r="JZ10" s="58">
        <f t="shared" si="68"/>
        <v>34</v>
      </c>
      <c r="KA10" s="52">
        <v>4</v>
      </c>
      <c r="KB10" s="52">
        <v>1</v>
      </c>
      <c r="KC10" s="52">
        <v>8</v>
      </c>
      <c r="KD10" s="52">
        <f t="shared" si="69"/>
        <v>13</v>
      </c>
      <c r="KE10" s="52">
        <v>1</v>
      </c>
      <c r="KF10" s="52">
        <v>1</v>
      </c>
      <c r="KG10" s="52">
        <v>31</v>
      </c>
      <c r="KH10" s="52">
        <f t="shared" si="70"/>
        <v>33</v>
      </c>
      <c r="KI10" s="58">
        <v>8</v>
      </c>
      <c r="KJ10" s="58">
        <v>1</v>
      </c>
      <c r="KK10" s="58">
        <v>15</v>
      </c>
      <c r="KL10" s="58">
        <f t="shared" si="71"/>
        <v>24</v>
      </c>
      <c r="KM10" s="58">
        <v>2</v>
      </c>
      <c r="KN10" s="58">
        <v>2</v>
      </c>
      <c r="KO10" s="58">
        <v>36</v>
      </c>
      <c r="KP10" s="58">
        <f t="shared" si="72"/>
        <v>40</v>
      </c>
      <c r="KQ10" s="3">
        <v>0</v>
      </c>
      <c r="KR10" s="3">
        <v>1</v>
      </c>
      <c r="KS10" s="3">
        <v>12</v>
      </c>
      <c r="KT10" s="3">
        <f t="shared" si="73"/>
        <v>13</v>
      </c>
      <c r="KU10" s="3">
        <v>3</v>
      </c>
      <c r="KV10" s="3">
        <v>0</v>
      </c>
      <c r="KW10" s="3">
        <v>39</v>
      </c>
      <c r="KX10" s="3">
        <f t="shared" si="74"/>
        <v>42</v>
      </c>
      <c r="KY10" s="98">
        <f t="shared" si="75"/>
        <v>253</v>
      </c>
      <c r="KZ10" s="98">
        <f t="shared" si="76"/>
        <v>470</v>
      </c>
      <c r="LA10" s="83">
        <v>7</v>
      </c>
      <c r="LB10" s="83">
        <v>0</v>
      </c>
      <c r="LC10" s="83">
        <v>12</v>
      </c>
      <c r="LD10" s="83">
        <f t="shared" si="77"/>
        <v>19</v>
      </c>
      <c r="LE10" s="83">
        <v>5</v>
      </c>
      <c r="LF10" s="83">
        <v>0</v>
      </c>
      <c r="LG10" s="83">
        <v>35</v>
      </c>
      <c r="LH10" s="83">
        <f t="shared" si="78"/>
        <v>40</v>
      </c>
      <c r="LI10" s="52">
        <v>11</v>
      </c>
      <c r="LJ10" s="52">
        <v>22</v>
      </c>
      <c r="LK10" s="52">
        <v>25</v>
      </c>
      <c r="LL10" s="3">
        <f t="shared" si="79"/>
        <v>58</v>
      </c>
      <c r="LM10" s="52">
        <v>5</v>
      </c>
      <c r="LN10" s="52">
        <v>2</v>
      </c>
      <c r="LO10" s="52">
        <v>31</v>
      </c>
      <c r="LP10" s="3">
        <f t="shared" si="80"/>
        <v>38</v>
      </c>
      <c r="LQ10" s="83">
        <v>6</v>
      </c>
      <c r="LR10" s="83">
        <v>14</v>
      </c>
      <c r="LS10" s="83">
        <v>20</v>
      </c>
      <c r="LT10" s="83">
        <f t="shared" si="81"/>
        <v>40</v>
      </c>
      <c r="LU10" s="83">
        <v>9</v>
      </c>
      <c r="LV10" s="83">
        <v>7</v>
      </c>
      <c r="LW10" s="83">
        <v>31</v>
      </c>
      <c r="LX10" s="83">
        <f t="shared" si="82"/>
        <v>47</v>
      </c>
      <c r="LY10" s="40">
        <v>4</v>
      </c>
      <c r="LZ10" s="40">
        <v>15</v>
      </c>
      <c r="MA10" s="40">
        <v>23</v>
      </c>
      <c r="MB10" s="40">
        <f t="shared" si="83"/>
        <v>42</v>
      </c>
      <c r="MC10" s="40">
        <v>2</v>
      </c>
      <c r="MD10" s="40">
        <v>1</v>
      </c>
      <c r="ME10" s="40">
        <v>24</v>
      </c>
      <c r="MF10" s="3">
        <f t="shared" si="84"/>
        <v>27</v>
      </c>
      <c r="MG10" s="83">
        <v>11</v>
      </c>
      <c r="MH10" s="83">
        <v>11</v>
      </c>
      <c r="MI10" s="83">
        <v>24</v>
      </c>
      <c r="MJ10" s="83">
        <f t="shared" si="85"/>
        <v>46</v>
      </c>
      <c r="MK10" s="83">
        <v>8</v>
      </c>
      <c r="ML10" s="83">
        <v>1</v>
      </c>
      <c r="MM10" s="83">
        <v>16</v>
      </c>
      <c r="MN10" s="83">
        <f t="shared" si="86"/>
        <v>25</v>
      </c>
      <c r="MO10" s="3">
        <v>5</v>
      </c>
      <c r="MP10" s="3">
        <v>23</v>
      </c>
      <c r="MQ10" s="3">
        <v>15</v>
      </c>
      <c r="MR10" s="3">
        <f t="shared" si="87"/>
        <v>43</v>
      </c>
      <c r="MS10" s="3">
        <v>2</v>
      </c>
      <c r="MT10" s="3">
        <v>14</v>
      </c>
      <c r="MU10" s="3">
        <v>17</v>
      </c>
      <c r="MV10" s="3">
        <f t="shared" si="88"/>
        <v>33</v>
      </c>
      <c r="MW10" s="83">
        <v>5</v>
      </c>
      <c r="MX10" s="83">
        <v>10</v>
      </c>
      <c r="MY10" s="83">
        <v>5</v>
      </c>
      <c r="MZ10" s="83">
        <f t="shared" si="89"/>
        <v>20</v>
      </c>
      <c r="NA10" s="83">
        <v>0</v>
      </c>
      <c r="NB10" s="83">
        <v>1</v>
      </c>
      <c r="NC10" s="83">
        <v>23</v>
      </c>
      <c r="ND10" s="83">
        <f t="shared" si="90"/>
        <v>24</v>
      </c>
    </row>
    <row r="11" spans="1:368" ht="15.75" customHeight="1" thickBot="1" x14ac:dyDescent="0.3">
      <c r="A11" s="3" t="s">
        <v>22</v>
      </c>
      <c r="B11" s="21">
        <v>3</v>
      </c>
      <c r="C11" s="21">
        <v>3</v>
      </c>
      <c r="D11" s="21">
        <v>0</v>
      </c>
      <c r="E11" s="22">
        <v>7</v>
      </c>
      <c r="F11" s="22">
        <v>12</v>
      </c>
      <c r="G11" s="22">
        <v>0</v>
      </c>
      <c r="H11" s="21">
        <v>19</v>
      </c>
      <c r="I11" s="21">
        <v>21</v>
      </c>
      <c r="J11" s="21">
        <v>0</v>
      </c>
      <c r="K11" s="1">
        <v>36</v>
      </c>
      <c r="L11" s="1">
        <v>20</v>
      </c>
      <c r="M11" s="1">
        <v>0</v>
      </c>
      <c r="N11" s="21">
        <v>18</v>
      </c>
      <c r="O11" s="21">
        <v>22</v>
      </c>
      <c r="P11" s="21">
        <v>0</v>
      </c>
      <c r="Q11" s="26">
        <v>19</v>
      </c>
      <c r="R11" s="26">
        <v>11</v>
      </c>
      <c r="S11" s="26">
        <v>0</v>
      </c>
      <c r="T11" s="21">
        <v>16</v>
      </c>
      <c r="U11" s="21">
        <v>10</v>
      </c>
      <c r="V11" s="22">
        <v>18</v>
      </c>
      <c r="W11" s="22">
        <v>12</v>
      </c>
      <c r="X11" s="21">
        <v>17</v>
      </c>
      <c r="Y11" s="21">
        <v>9</v>
      </c>
      <c r="Z11" s="29">
        <v>11</v>
      </c>
      <c r="AA11" s="29">
        <v>20</v>
      </c>
      <c r="AB11" s="31">
        <f t="shared" si="2"/>
        <v>164</v>
      </c>
      <c r="AC11" s="31">
        <f t="shared" si="3"/>
        <v>140</v>
      </c>
      <c r="AD11" s="31">
        <f t="shared" si="0"/>
        <v>0</v>
      </c>
      <c r="AE11" s="22">
        <v>17</v>
      </c>
      <c r="AF11" s="22">
        <v>18</v>
      </c>
      <c r="AG11" s="65">
        <v>24</v>
      </c>
      <c r="AH11" s="65">
        <v>20</v>
      </c>
      <c r="AI11" s="35">
        <v>0</v>
      </c>
      <c r="AJ11" s="36">
        <v>0</v>
      </c>
      <c r="AK11" s="37">
        <v>3</v>
      </c>
      <c r="AL11" s="18">
        <f t="shared" si="1"/>
        <v>3</v>
      </c>
      <c r="AM11" s="35">
        <v>2</v>
      </c>
      <c r="AN11" s="36">
        <v>0</v>
      </c>
      <c r="AO11" s="37">
        <v>11</v>
      </c>
      <c r="AP11" s="18">
        <f t="shared" si="4"/>
        <v>13</v>
      </c>
      <c r="AQ11" s="40">
        <v>1</v>
      </c>
      <c r="AR11" s="3">
        <v>0</v>
      </c>
      <c r="AS11" s="43">
        <v>16</v>
      </c>
      <c r="AT11" s="47">
        <f t="shared" si="5"/>
        <v>17</v>
      </c>
      <c r="AU11" s="61">
        <v>0</v>
      </c>
      <c r="AV11" s="58">
        <v>0</v>
      </c>
      <c r="AW11" s="60">
        <v>30</v>
      </c>
      <c r="AX11" s="48">
        <f t="shared" si="6"/>
        <v>30</v>
      </c>
      <c r="AY11" s="52">
        <v>0</v>
      </c>
      <c r="AZ11" s="52">
        <v>0</v>
      </c>
      <c r="BA11" s="52">
        <v>13</v>
      </c>
      <c r="BB11" s="3">
        <f t="shared" si="7"/>
        <v>13</v>
      </c>
      <c r="BC11" s="52">
        <v>0</v>
      </c>
      <c r="BD11" s="52">
        <v>0</v>
      </c>
      <c r="BE11" s="52">
        <v>28</v>
      </c>
      <c r="BF11" s="3">
        <f t="shared" si="8"/>
        <v>28</v>
      </c>
      <c r="BG11" s="40">
        <v>7</v>
      </c>
      <c r="BH11" s="54">
        <v>17</v>
      </c>
      <c r="BI11" s="40">
        <v>30</v>
      </c>
      <c r="BJ11" s="55">
        <f t="shared" si="9"/>
        <v>54</v>
      </c>
      <c r="BK11" s="57">
        <v>2</v>
      </c>
      <c r="BL11" s="59">
        <v>0</v>
      </c>
      <c r="BM11" s="57">
        <v>21</v>
      </c>
      <c r="BN11" s="58">
        <f t="shared" si="10"/>
        <v>23</v>
      </c>
      <c r="BO11" s="40">
        <v>1</v>
      </c>
      <c r="BP11" s="40">
        <v>7</v>
      </c>
      <c r="BQ11" s="40">
        <v>15</v>
      </c>
      <c r="BR11" s="3">
        <f t="shared" si="11"/>
        <v>23</v>
      </c>
      <c r="BS11" s="40">
        <v>1</v>
      </c>
      <c r="BT11" s="40">
        <v>0</v>
      </c>
      <c r="BU11" s="40">
        <v>22</v>
      </c>
      <c r="BV11" s="44">
        <f t="shared" si="12"/>
        <v>23</v>
      </c>
      <c r="BW11" s="40">
        <v>3</v>
      </c>
      <c r="BX11" s="68">
        <v>0</v>
      </c>
      <c r="BY11" s="40">
        <v>14</v>
      </c>
      <c r="BZ11" s="55">
        <f t="shared" si="13"/>
        <v>17</v>
      </c>
      <c r="CA11" s="40">
        <v>0</v>
      </c>
      <c r="CB11" s="68">
        <v>0</v>
      </c>
      <c r="CC11" s="40">
        <v>35</v>
      </c>
      <c r="CD11" s="74">
        <f t="shared" si="14"/>
        <v>35</v>
      </c>
      <c r="CE11" s="77">
        <v>6</v>
      </c>
      <c r="CF11" s="71">
        <v>2</v>
      </c>
      <c r="CG11" s="77">
        <v>12</v>
      </c>
      <c r="CH11" s="71">
        <f t="shared" si="15"/>
        <v>20</v>
      </c>
      <c r="CI11" s="77">
        <v>0</v>
      </c>
      <c r="CJ11" s="71">
        <v>0</v>
      </c>
      <c r="CK11" s="77">
        <v>24</v>
      </c>
      <c r="CL11" s="71">
        <f t="shared" si="16"/>
        <v>24</v>
      </c>
      <c r="CM11" s="55">
        <v>14</v>
      </c>
      <c r="CN11" s="55">
        <v>2</v>
      </c>
      <c r="CO11" s="55">
        <v>27</v>
      </c>
      <c r="CP11" s="55">
        <f t="shared" si="17"/>
        <v>43</v>
      </c>
      <c r="CQ11" s="55">
        <v>3</v>
      </c>
      <c r="CR11" s="55">
        <v>1</v>
      </c>
      <c r="CS11" s="55">
        <v>34</v>
      </c>
      <c r="CT11" s="78">
        <f t="shared" si="18"/>
        <v>38</v>
      </c>
      <c r="CU11" s="52">
        <v>1</v>
      </c>
      <c r="CV11" s="79">
        <v>3</v>
      </c>
      <c r="CW11" s="52">
        <v>18</v>
      </c>
      <c r="CX11" s="3">
        <f t="shared" si="19"/>
        <v>22</v>
      </c>
      <c r="CY11" s="52">
        <v>5</v>
      </c>
      <c r="CZ11" s="79">
        <v>0</v>
      </c>
      <c r="DA11" s="52">
        <v>34</v>
      </c>
      <c r="DB11" s="3">
        <f t="shared" si="20"/>
        <v>39</v>
      </c>
      <c r="DC11" s="3">
        <v>1</v>
      </c>
      <c r="DD11" s="3">
        <v>0</v>
      </c>
      <c r="DE11" s="3">
        <v>12</v>
      </c>
      <c r="DF11" s="3">
        <f t="shared" si="21"/>
        <v>13</v>
      </c>
      <c r="DG11" s="3">
        <v>0</v>
      </c>
      <c r="DH11" s="3">
        <v>0</v>
      </c>
      <c r="DI11" s="3">
        <v>29</v>
      </c>
      <c r="DJ11" s="3">
        <f t="shared" si="22"/>
        <v>29</v>
      </c>
      <c r="DK11" s="98">
        <f t="shared" si="23"/>
        <v>266</v>
      </c>
      <c r="DL11" s="98">
        <f t="shared" si="24"/>
        <v>320</v>
      </c>
      <c r="DM11" s="58">
        <v>1</v>
      </c>
      <c r="DN11" s="58">
        <v>0</v>
      </c>
      <c r="DO11" s="58">
        <v>17</v>
      </c>
      <c r="DP11" s="58">
        <f t="shared" si="25"/>
        <v>18</v>
      </c>
      <c r="DQ11" s="58">
        <v>5</v>
      </c>
      <c r="DR11" s="58">
        <v>1</v>
      </c>
      <c r="DS11" s="58">
        <v>24</v>
      </c>
      <c r="DT11" s="74">
        <f t="shared" si="26"/>
        <v>30</v>
      </c>
      <c r="DU11" s="52">
        <v>1</v>
      </c>
      <c r="DV11" s="52">
        <v>0</v>
      </c>
      <c r="DW11" s="52">
        <v>12</v>
      </c>
      <c r="DX11" s="3">
        <f t="shared" si="27"/>
        <v>13</v>
      </c>
      <c r="DY11" s="52">
        <v>2</v>
      </c>
      <c r="DZ11" s="52">
        <v>0</v>
      </c>
      <c r="EA11" s="52">
        <v>37</v>
      </c>
      <c r="EB11" s="3">
        <f t="shared" si="28"/>
        <v>39</v>
      </c>
      <c r="EC11" s="40">
        <v>1</v>
      </c>
      <c r="ED11" s="3">
        <v>0</v>
      </c>
      <c r="EE11" s="40">
        <v>14</v>
      </c>
      <c r="EF11" s="58">
        <f t="shared" si="29"/>
        <v>15</v>
      </c>
      <c r="EG11" s="57">
        <v>0</v>
      </c>
      <c r="EH11" s="58">
        <v>1</v>
      </c>
      <c r="EI11" s="57">
        <v>29</v>
      </c>
      <c r="EJ11" s="74">
        <f t="shared" si="30"/>
        <v>30</v>
      </c>
      <c r="EK11" s="52">
        <v>2</v>
      </c>
      <c r="EL11" s="3">
        <v>0</v>
      </c>
      <c r="EM11" s="52">
        <v>16</v>
      </c>
      <c r="EN11" s="3">
        <f t="shared" si="31"/>
        <v>18</v>
      </c>
      <c r="EO11" s="52">
        <v>1</v>
      </c>
      <c r="EP11" s="3">
        <v>0</v>
      </c>
      <c r="EQ11" s="52">
        <v>25</v>
      </c>
      <c r="ER11" s="81">
        <f t="shared" si="32"/>
        <v>26</v>
      </c>
      <c r="ES11" s="40">
        <v>3</v>
      </c>
      <c r="ET11" s="40">
        <v>7</v>
      </c>
      <c r="EU11" s="40">
        <v>4</v>
      </c>
      <c r="EV11" s="83">
        <f t="shared" si="33"/>
        <v>14</v>
      </c>
      <c r="EW11" s="83">
        <v>1</v>
      </c>
      <c r="EX11" s="83">
        <v>1</v>
      </c>
      <c r="EY11" s="83">
        <v>29</v>
      </c>
      <c r="EZ11" s="83">
        <f t="shared" si="34"/>
        <v>31</v>
      </c>
      <c r="FA11" s="3">
        <v>1</v>
      </c>
      <c r="FB11" s="3">
        <v>5</v>
      </c>
      <c r="FC11" s="3">
        <v>19</v>
      </c>
      <c r="FD11" s="3">
        <f t="shared" si="35"/>
        <v>25</v>
      </c>
      <c r="FE11" s="3">
        <v>2</v>
      </c>
      <c r="FF11" s="3">
        <v>1</v>
      </c>
      <c r="FG11" s="3">
        <v>47</v>
      </c>
      <c r="FH11" s="3">
        <f t="shared" si="36"/>
        <v>50</v>
      </c>
      <c r="FI11" s="83">
        <v>2</v>
      </c>
      <c r="FJ11" s="83">
        <v>7</v>
      </c>
      <c r="FK11" s="83">
        <v>12</v>
      </c>
      <c r="FL11" s="83">
        <f t="shared" si="37"/>
        <v>21</v>
      </c>
      <c r="FM11" s="83">
        <v>5</v>
      </c>
      <c r="FN11" s="83">
        <v>1</v>
      </c>
      <c r="FO11" s="83">
        <v>24</v>
      </c>
      <c r="FP11" s="83">
        <f t="shared" si="38"/>
        <v>30</v>
      </c>
      <c r="FQ11" s="3">
        <v>1</v>
      </c>
      <c r="FR11" s="3">
        <v>1</v>
      </c>
      <c r="FS11" s="3">
        <v>12</v>
      </c>
      <c r="FT11" s="3">
        <f t="shared" si="39"/>
        <v>14</v>
      </c>
      <c r="FU11" s="3">
        <v>3</v>
      </c>
      <c r="FV11" s="3">
        <v>0</v>
      </c>
      <c r="FW11" s="3">
        <v>25</v>
      </c>
      <c r="FX11" s="3">
        <f t="shared" si="40"/>
        <v>28</v>
      </c>
      <c r="FY11" s="83">
        <v>4</v>
      </c>
      <c r="FZ11" s="83">
        <v>3</v>
      </c>
      <c r="GA11" s="83">
        <v>14</v>
      </c>
      <c r="GB11" s="83">
        <f t="shared" si="41"/>
        <v>21</v>
      </c>
      <c r="GC11" s="83">
        <v>0</v>
      </c>
      <c r="GD11" s="83">
        <v>1</v>
      </c>
      <c r="GE11" s="83">
        <v>23</v>
      </c>
      <c r="GF11" s="83">
        <f t="shared" si="42"/>
        <v>24</v>
      </c>
      <c r="GG11" s="40">
        <v>4</v>
      </c>
      <c r="GH11" s="40">
        <v>3</v>
      </c>
      <c r="GI11" s="40">
        <v>21</v>
      </c>
      <c r="GJ11" s="3">
        <f t="shared" si="43"/>
        <v>28</v>
      </c>
      <c r="GK11" s="40">
        <v>1</v>
      </c>
      <c r="GL11" s="40">
        <v>1</v>
      </c>
      <c r="GM11" s="40">
        <v>37</v>
      </c>
      <c r="GN11" s="3">
        <f t="shared" si="44"/>
        <v>39</v>
      </c>
      <c r="GO11" s="83">
        <v>2</v>
      </c>
      <c r="GP11" s="83">
        <v>1</v>
      </c>
      <c r="GQ11" s="83">
        <v>6</v>
      </c>
      <c r="GR11" s="83">
        <f t="shared" si="45"/>
        <v>9</v>
      </c>
      <c r="GS11" s="83">
        <v>0</v>
      </c>
      <c r="GT11" s="83">
        <v>0</v>
      </c>
      <c r="GU11" s="83">
        <v>27</v>
      </c>
      <c r="GV11" s="83">
        <f t="shared" si="46"/>
        <v>27</v>
      </c>
      <c r="GW11" s="40">
        <v>3</v>
      </c>
      <c r="GX11" s="40">
        <v>6</v>
      </c>
      <c r="GY11" s="40">
        <v>14</v>
      </c>
      <c r="GZ11" s="3">
        <f t="shared" si="47"/>
        <v>23</v>
      </c>
      <c r="HA11" s="40">
        <v>1</v>
      </c>
      <c r="HB11" s="40">
        <v>0</v>
      </c>
      <c r="HC11" s="40">
        <v>31</v>
      </c>
      <c r="HD11" s="3">
        <f t="shared" si="48"/>
        <v>32</v>
      </c>
      <c r="HE11" s="31">
        <f t="shared" si="49"/>
        <v>219</v>
      </c>
      <c r="HF11" s="100">
        <f t="shared" si="50"/>
        <v>386</v>
      </c>
      <c r="HG11" s="58">
        <v>1</v>
      </c>
      <c r="HH11" s="58">
        <v>3</v>
      </c>
      <c r="HI11" s="58">
        <v>25</v>
      </c>
      <c r="HJ11" s="58">
        <f t="shared" si="51"/>
        <v>29</v>
      </c>
      <c r="HK11" s="58">
        <v>1</v>
      </c>
      <c r="HL11" s="58">
        <v>0</v>
      </c>
      <c r="HM11" s="58">
        <v>43</v>
      </c>
      <c r="HN11" s="58">
        <f t="shared" si="52"/>
        <v>44</v>
      </c>
      <c r="HO11" s="3">
        <v>1</v>
      </c>
      <c r="HP11" s="3">
        <v>0</v>
      </c>
      <c r="HQ11" s="3">
        <v>22</v>
      </c>
      <c r="HR11" s="3">
        <f t="shared" si="53"/>
        <v>23</v>
      </c>
      <c r="HS11" s="3">
        <v>0</v>
      </c>
      <c r="HT11" s="3">
        <v>1</v>
      </c>
      <c r="HU11" s="3">
        <v>36</v>
      </c>
      <c r="HV11" s="3">
        <f t="shared" si="54"/>
        <v>37</v>
      </c>
      <c r="HW11" s="58">
        <v>5</v>
      </c>
      <c r="HX11" s="58">
        <v>9</v>
      </c>
      <c r="HY11" s="58">
        <v>9</v>
      </c>
      <c r="HZ11" s="58">
        <f t="shared" si="55"/>
        <v>23</v>
      </c>
      <c r="IA11" s="58">
        <v>5</v>
      </c>
      <c r="IB11" s="58">
        <v>3</v>
      </c>
      <c r="IC11" s="58">
        <v>34</v>
      </c>
      <c r="ID11" s="58">
        <f t="shared" si="56"/>
        <v>42</v>
      </c>
      <c r="IE11" s="40">
        <v>5</v>
      </c>
      <c r="IF11" s="40">
        <v>2</v>
      </c>
      <c r="IG11" s="40">
        <v>13</v>
      </c>
      <c r="IH11" s="3">
        <f t="shared" si="57"/>
        <v>20</v>
      </c>
      <c r="II11" s="40">
        <v>14</v>
      </c>
      <c r="IJ11" s="40">
        <v>1</v>
      </c>
      <c r="IK11" s="40">
        <v>33</v>
      </c>
      <c r="IL11" s="3">
        <f t="shared" si="58"/>
        <v>48</v>
      </c>
      <c r="IM11" s="58">
        <v>6</v>
      </c>
      <c r="IN11" s="58">
        <v>4</v>
      </c>
      <c r="IO11" s="58">
        <v>7</v>
      </c>
      <c r="IP11" s="58">
        <f t="shared" si="59"/>
        <v>17</v>
      </c>
      <c r="IQ11" s="58">
        <v>7</v>
      </c>
      <c r="IR11" s="58">
        <v>0</v>
      </c>
      <c r="IS11" s="58">
        <v>41</v>
      </c>
      <c r="IT11" s="74">
        <f t="shared" si="60"/>
        <v>48</v>
      </c>
      <c r="IU11" s="52">
        <v>3</v>
      </c>
      <c r="IV11" s="52">
        <v>0</v>
      </c>
      <c r="IW11" s="52">
        <v>8</v>
      </c>
      <c r="IX11" s="52">
        <f t="shared" si="61"/>
        <v>11</v>
      </c>
      <c r="IY11" s="52">
        <v>3</v>
      </c>
      <c r="IZ11" s="52">
        <v>0</v>
      </c>
      <c r="JA11" s="52">
        <v>43</v>
      </c>
      <c r="JB11" s="3">
        <f t="shared" si="62"/>
        <v>46</v>
      </c>
      <c r="JC11" s="58">
        <v>2</v>
      </c>
      <c r="JD11" s="58">
        <v>2</v>
      </c>
      <c r="JE11" s="58">
        <v>10</v>
      </c>
      <c r="JF11" s="58">
        <f t="shared" si="63"/>
        <v>14</v>
      </c>
      <c r="JG11" s="58">
        <v>3</v>
      </c>
      <c r="JH11" s="58">
        <v>4</v>
      </c>
      <c r="JI11" s="58">
        <v>59</v>
      </c>
      <c r="JJ11" s="58">
        <f t="shared" si="64"/>
        <v>66</v>
      </c>
      <c r="JK11" s="52">
        <v>4</v>
      </c>
      <c r="JL11" s="52">
        <v>5</v>
      </c>
      <c r="JM11" s="52">
        <v>13</v>
      </c>
      <c r="JN11" s="52">
        <f t="shared" si="65"/>
        <v>22</v>
      </c>
      <c r="JO11" s="52">
        <v>2</v>
      </c>
      <c r="JP11" s="52">
        <v>2</v>
      </c>
      <c r="JQ11" s="52">
        <v>54</v>
      </c>
      <c r="JR11" s="3">
        <f t="shared" si="66"/>
        <v>58</v>
      </c>
      <c r="JS11" s="58">
        <v>4</v>
      </c>
      <c r="JT11" s="58">
        <v>3</v>
      </c>
      <c r="JU11" s="58">
        <v>15</v>
      </c>
      <c r="JV11" s="58">
        <f t="shared" si="67"/>
        <v>22</v>
      </c>
      <c r="JW11" s="58">
        <v>10</v>
      </c>
      <c r="JX11" s="58">
        <v>0</v>
      </c>
      <c r="JY11" s="58">
        <v>26</v>
      </c>
      <c r="JZ11" s="58">
        <f t="shared" si="68"/>
        <v>36</v>
      </c>
      <c r="KA11" s="52">
        <v>2</v>
      </c>
      <c r="KB11" s="52">
        <v>8</v>
      </c>
      <c r="KC11" s="52">
        <v>32</v>
      </c>
      <c r="KD11" s="52">
        <f t="shared" si="69"/>
        <v>42</v>
      </c>
      <c r="KE11" s="52">
        <v>1</v>
      </c>
      <c r="KF11" s="52">
        <v>0</v>
      </c>
      <c r="KG11" s="52">
        <v>50</v>
      </c>
      <c r="KH11" s="52">
        <f t="shared" si="70"/>
        <v>51</v>
      </c>
      <c r="KI11" s="58">
        <v>3</v>
      </c>
      <c r="KJ11" s="58">
        <v>5</v>
      </c>
      <c r="KK11" s="58">
        <v>14</v>
      </c>
      <c r="KL11" s="58">
        <f t="shared" si="71"/>
        <v>22</v>
      </c>
      <c r="KM11" s="58">
        <v>7</v>
      </c>
      <c r="KN11" s="58">
        <v>0</v>
      </c>
      <c r="KO11" s="58">
        <v>40</v>
      </c>
      <c r="KP11" s="58">
        <f t="shared" si="72"/>
        <v>47</v>
      </c>
      <c r="KQ11" s="3">
        <v>4</v>
      </c>
      <c r="KR11" s="3">
        <v>1</v>
      </c>
      <c r="KS11" s="3">
        <v>13</v>
      </c>
      <c r="KT11" s="3">
        <f t="shared" si="73"/>
        <v>18</v>
      </c>
      <c r="KU11" s="3">
        <v>0</v>
      </c>
      <c r="KV11" s="3">
        <v>0</v>
      </c>
      <c r="KW11" s="3">
        <v>41</v>
      </c>
      <c r="KX11" s="3">
        <f t="shared" si="74"/>
        <v>41</v>
      </c>
      <c r="KY11" s="98">
        <f t="shared" si="75"/>
        <v>263</v>
      </c>
      <c r="KZ11" s="98">
        <f t="shared" si="76"/>
        <v>564</v>
      </c>
      <c r="LA11" s="83">
        <v>5</v>
      </c>
      <c r="LB11" s="83">
        <v>0</v>
      </c>
      <c r="LC11" s="83">
        <v>25</v>
      </c>
      <c r="LD11" s="83">
        <f t="shared" si="77"/>
        <v>30</v>
      </c>
      <c r="LE11" s="83">
        <v>4</v>
      </c>
      <c r="LF11" s="83">
        <v>2</v>
      </c>
      <c r="LG11" s="83">
        <v>44</v>
      </c>
      <c r="LH11" s="83">
        <f t="shared" si="78"/>
        <v>50</v>
      </c>
      <c r="LI11" s="52">
        <v>7</v>
      </c>
      <c r="LJ11" s="52">
        <v>2</v>
      </c>
      <c r="LK11" s="52">
        <v>32</v>
      </c>
      <c r="LL11" s="3">
        <f t="shared" si="79"/>
        <v>41</v>
      </c>
      <c r="LM11" s="52">
        <v>3</v>
      </c>
      <c r="LN11" s="52">
        <v>0</v>
      </c>
      <c r="LO11" s="52">
        <v>32</v>
      </c>
      <c r="LP11" s="3">
        <f t="shared" si="80"/>
        <v>35</v>
      </c>
      <c r="LQ11" s="83">
        <v>5</v>
      </c>
      <c r="LR11" s="83">
        <v>1</v>
      </c>
      <c r="LS11" s="83">
        <v>28</v>
      </c>
      <c r="LT11" s="83">
        <f t="shared" si="81"/>
        <v>34</v>
      </c>
      <c r="LU11" s="83">
        <v>13</v>
      </c>
      <c r="LV11" s="83">
        <v>0</v>
      </c>
      <c r="LW11" s="83">
        <v>44</v>
      </c>
      <c r="LX11" s="83">
        <f t="shared" si="82"/>
        <v>57</v>
      </c>
      <c r="LY11" s="40">
        <v>8</v>
      </c>
      <c r="LZ11" s="40">
        <v>0</v>
      </c>
      <c r="MA11" s="40">
        <v>18</v>
      </c>
      <c r="MB11" s="40">
        <f t="shared" si="83"/>
        <v>26</v>
      </c>
      <c r="MC11" s="40">
        <v>6</v>
      </c>
      <c r="MD11" s="40">
        <v>1</v>
      </c>
      <c r="ME11" s="40">
        <v>46</v>
      </c>
      <c r="MF11" s="3">
        <f t="shared" si="84"/>
        <v>53</v>
      </c>
      <c r="MG11" s="83">
        <v>3</v>
      </c>
      <c r="MH11" s="83">
        <v>3</v>
      </c>
      <c r="MI11" s="83">
        <v>15</v>
      </c>
      <c r="MJ11" s="83">
        <f t="shared" si="85"/>
        <v>21</v>
      </c>
      <c r="MK11" s="83">
        <v>1</v>
      </c>
      <c r="ML11" s="83">
        <v>5</v>
      </c>
      <c r="MM11" s="83">
        <v>77</v>
      </c>
      <c r="MN11" s="83">
        <f t="shared" si="86"/>
        <v>83</v>
      </c>
      <c r="MO11" s="3">
        <v>0</v>
      </c>
      <c r="MP11" s="3">
        <v>3</v>
      </c>
      <c r="MQ11" s="3">
        <v>16</v>
      </c>
      <c r="MR11" s="3">
        <f t="shared" si="87"/>
        <v>19</v>
      </c>
      <c r="MS11" s="3">
        <v>6</v>
      </c>
      <c r="MT11" s="3">
        <v>3</v>
      </c>
      <c r="MU11" s="3">
        <v>64</v>
      </c>
      <c r="MV11" s="3">
        <f t="shared" si="88"/>
        <v>73</v>
      </c>
      <c r="MW11" s="83">
        <v>0</v>
      </c>
      <c r="MX11" s="83">
        <v>0</v>
      </c>
      <c r="MY11" s="83">
        <v>12</v>
      </c>
      <c r="MZ11" s="83">
        <f t="shared" si="89"/>
        <v>12</v>
      </c>
      <c r="NA11" s="83">
        <v>6</v>
      </c>
      <c r="NB11" s="83">
        <v>0</v>
      </c>
      <c r="NC11" s="83">
        <v>61</v>
      </c>
      <c r="ND11" s="83">
        <f t="shared" si="90"/>
        <v>67</v>
      </c>
    </row>
    <row r="12" spans="1:368" ht="15.75" thickBot="1" x14ac:dyDescent="0.3">
      <c r="A12" s="3" t="s">
        <v>23</v>
      </c>
      <c r="B12" s="21">
        <v>3</v>
      </c>
      <c r="C12" s="21">
        <v>0</v>
      </c>
      <c r="D12" s="21">
        <v>0</v>
      </c>
      <c r="E12" s="22">
        <v>0</v>
      </c>
      <c r="F12" s="22">
        <v>6</v>
      </c>
      <c r="G12" s="22">
        <v>0</v>
      </c>
      <c r="H12" s="21">
        <v>9</v>
      </c>
      <c r="I12" s="21">
        <v>15</v>
      </c>
      <c r="J12" s="21">
        <v>0</v>
      </c>
      <c r="K12" s="1">
        <v>14</v>
      </c>
      <c r="L12" s="1">
        <v>22</v>
      </c>
      <c r="M12" s="1">
        <v>0</v>
      </c>
      <c r="N12" s="21">
        <v>6</v>
      </c>
      <c r="O12" s="21">
        <v>8</v>
      </c>
      <c r="P12" s="21">
        <v>0</v>
      </c>
      <c r="Q12" s="26">
        <v>23</v>
      </c>
      <c r="R12" s="26">
        <v>23</v>
      </c>
      <c r="S12" s="26">
        <v>0</v>
      </c>
      <c r="T12" s="21">
        <v>3</v>
      </c>
      <c r="U12" s="21">
        <v>37</v>
      </c>
      <c r="V12" s="22">
        <v>2</v>
      </c>
      <c r="W12" s="22">
        <v>35</v>
      </c>
      <c r="X12" s="21">
        <v>1</v>
      </c>
      <c r="Y12" s="21">
        <v>25</v>
      </c>
      <c r="Z12" s="29">
        <v>8</v>
      </c>
      <c r="AA12" s="29">
        <v>22</v>
      </c>
      <c r="AB12" s="31">
        <f t="shared" si="2"/>
        <v>69</v>
      </c>
      <c r="AC12" s="31">
        <f t="shared" si="3"/>
        <v>193</v>
      </c>
      <c r="AD12" s="31">
        <f t="shared" si="0"/>
        <v>0</v>
      </c>
      <c r="AE12" s="22">
        <v>10</v>
      </c>
      <c r="AF12" s="22">
        <v>10</v>
      </c>
      <c r="AG12" s="65">
        <v>9</v>
      </c>
      <c r="AH12" s="65">
        <v>0</v>
      </c>
      <c r="AI12" s="35">
        <v>1</v>
      </c>
      <c r="AJ12" s="36">
        <v>0</v>
      </c>
      <c r="AK12" s="37">
        <v>3</v>
      </c>
      <c r="AL12" s="18">
        <f t="shared" si="1"/>
        <v>4</v>
      </c>
      <c r="AM12" s="35">
        <v>0</v>
      </c>
      <c r="AN12" s="36">
        <v>0</v>
      </c>
      <c r="AO12" s="37">
        <v>2</v>
      </c>
      <c r="AP12" s="18">
        <f t="shared" si="4"/>
        <v>2</v>
      </c>
      <c r="AQ12" s="40">
        <v>0</v>
      </c>
      <c r="AR12" s="3">
        <v>1</v>
      </c>
      <c r="AS12" s="43">
        <v>5</v>
      </c>
      <c r="AT12" s="47">
        <f t="shared" si="5"/>
        <v>6</v>
      </c>
      <c r="AU12" s="61">
        <v>0</v>
      </c>
      <c r="AV12" s="58">
        <v>0</v>
      </c>
      <c r="AW12" s="60">
        <v>0</v>
      </c>
      <c r="AX12" s="48">
        <f t="shared" si="6"/>
        <v>0</v>
      </c>
      <c r="AY12" s="52">
        <v>1</v>
      </c>
      <c r="AZ12" s="52">
        <v>2</v>
      </c>
      <c r="BA12" s="52">
        <v>12</v>
      </c>
      <c r="BB12" s="3">
        <f t="shared" si="7"/>
        <v>15</v>
      </c>
      <c r="BC12" s="52">
        <v>1</v>
      </c>
      <c r="BD12" s="52">
        <v>1</v>
      </c>
      <c r="BE12" s="52">
        <v>6</v>
      </c>
      <c r="BF12" s="3">
        <f t="shared" si="8"/>
        <v>8</v>
      </c>
      <c r="BG12" s="40">
        <v>4</v>
      </c>
      <c r="BH12" s="54">
        <v>2</v>
      </c>
      <c r="BI12" s="40">
        <v>11</v>
      </c>
      <c r="BJ12" s="55">
        <f t="shared" si="9"/>
        <v>17</v>
      </c>
      <c r="BK12" s="57">
        <v>5</v>
      </c>
      <c r="BL12" s="59">
        <v>1</v>
      </c>
      <c r="BM12" s="57">
        <v>4</v>
      </c>
      <c r="BN12" s="58">
        <f t="shared" si="10"/>
        <v>10</v>
      </c>
      <c r="BO12" s="40">
        <v>1</v>
      </c>
      <c r="BP12" s="40">
        <v>0</v>
      </c>
      <c r="BQ12" s="40">
        <v>14</v>
      </c>
      <c r="BR12" s="3">
        <f t="shared" si="11"/>
        <v>15</v>
      </c>
      <c r="BS12" s="40">
        <v>7</v>
      </c>
      <c r="BT12" s="40">
        <v>1</v>
      </c>
      <c r="BU12" s="40">
        <v>5</v>
      </c>
      <c r="BV12" s="44">
        <f t="shared" si="12"/>
        <v>13</v>
      </c>
      <c r="BW12" s="40">
        <v>0</v>
      </c>
      <c r="BX12" s="68">
        <v>2</v>
      </c>
      <c r="BY12" s="40">
        <v>11</v>
      </c>
      <c r="BZ12" s="55">
        <f t="shared" si="13"/>
        <v>13</v>
      </c>
      <c r="CA12" s="40">
        <v>8</v>
      </c>
      <c r="CB12" s="68">
        <v>4</v>
      </c>
      <c r="CC12" s="40">
        <v>26</v>
      </c>
      <c r="CD12" s="74">
        <f t="shared" si="14"/>
        <v>38</v>
      </c>
      <c r="CE12" s="77">
        <v>1</v>
      </c>
      <c r="CF12" s="71">
        <v>1</v>
      </c>
      <c r="CG12" s="77">
        <v>10</v>
      </c>
      <c r="CH12" s="71">
        <f t="shared" si="15"/>
        <v>12</v>
      </c>
      <c r="CI12" s="77">
        <v>11</v>
      </c>
      <c r="CJ12" s="71">
        <v>1</v>
      </c>
      <c r="CK12" s="77">
        <v>21</v>
      </c>
      <c r="CL12" s="71">
        <f t="shared" si="16"/>
        <v>33</v>
      </c>
      <c r="CM12" s="55">
        <v>2</v>
      </c>
      <c r="CN12" s="55">
        <v>2</v>
      </c>
      <c r="CO12" s="55">
        <v>13</v>
      </c>
      <c r="CP12" s="55">
        <f t="shared" si="17"/>
        <v>17</v>
      </c>
      <c r="CQ12" s="55">
        <v>5</v>
      </c>
      <c r="CR12" s="55">
        <v>2</v>
      </c>
      <c r="CS12" s="55">
        <v>15</v>
      </c>
      <c r="CT12" s="78">
        <f t="shared" si="18"/>
        <v>22</v>
      </c>
      <c r="CU12" s="52">
        <v>2</v>
      </c>
      <c r="CV12" s="79">
        <v>2</v>
      </c>
      <c r="CW12" s="52">
        <v>10</v>
      </c>
      <c r="CX12" s="3">
        <f t="shared" si="19"/>
        <v>14</v>
      </c>
      <c r="CY12" s="52">
        <v>4</v>
      </c>
      <c r="CZ12" s="79">
        <v>2</v>
      </c>
      <c r="DA12" s="52">
        <v>17</v>
      </c>
      <c r="DB12" s="3">
        <f t="shared" si="20"/>
        <v>23</v>
      </c>
      <c r="DC12" s="3">
        <v>7</v>
      </c>
      <c r="DD12" s="3">
        <v>1</v>
      </c>
      <c r="DE12" s="3">
        <v>14</v>
      </c>
      <c r="DF12" s="3">
        <f t="shared" si="21"/>
        <v>22</v>
      </c>
      <c r="DG12" s="3">
        <v>4</v>
      </c>
      <c r="DH12" s="3">
        <v>0</v>
      </c>
      <c r="DI12" s="3">
        <v>19</v>
      </c>
      <c r="DJ12" s="3">
        <f t="shared" si="22"/>
        <v>23</v>
      </c>
      <c r="DK12" s="98">
        <f t="shared" si="23"/>
        <v>154</v>
      </c>
      <c r="DL12" s="98">
        <f t="shared" si="24"/>
        <v>182</v>
      </c>
      <c r="DM12" s="58">
        <v>1</v>
      </c>
      <c r="DN12" s="58">
        <v>2</v>
      </c>
      <c r="DO12" s="58">
        <v>13</v>
      </c>
      <c r="DP12" s="58">
        <f t="shared" si="25"/>
        <v>16</v>
      </c>
      <c r="DQ12" s="58">
        <v>13</v>
      </c>
      <c r="DR12" s="58">
        <v>1</v>
      </c>
      <c r="DS12" s="58">
        <v>19</v>
      </c>
      <c r="DT12" s="74">
        <f t="shared" si="26"/>
        <v>33</v>
      </c>
      <c r="DU12" s="52">
        <v>4</v>
      </c>
      <c r="DV12" s="52">
        <v>0</v>
      </c>
      <c r="DW12" s="52">
        <v>15</v>
      </c>
      <c r="DX12" s="3">
        <f t="shared" si="27"/>
        <v>19</v>
      </c>
      <c r="DY12" s="52">
        <v>4</v>
      </c>
      <c r="DZ12" s="52">
        <v>0</v>
      </c>
      <c r="EA12" s="52">
        <v>20</v>
      </c>
      <c r="EB12" s="3">
        <f t="shared" si="28"/>
        <v>24</v>
      </c>
      <c r="EC12" s="40">
        <v>4</v>
      </c>
      <c r="ED12" s="3">
        <v>1</v>
      </c>
      <c r="EE12" s="40">
        <v>7</v>
      </c>
      <c r="EF12" s="58">
        <f t="shared" si="29"/>
        <v>12</v>
      </c>
      <c r="EG12" s="57">
        <v>5</v>
      </c>
      <c r="EH12" s="58">
        <v>2</v>
      </c>
      <c r="EI12" s="57">
        <v>16</v>
      </c>
      <c r="EJ12" s="74">
        <f t="shared" si="30"/>
        <v>23</v>
      </c>
      <c r="EK12" s="52">
        <v>2</v>
      </c>
      <c r="EL12" s="3">
        <v>0</v>
      </c>
      <c r="EM12" s="52">
        <v>7</v>
      </c>
      <c r="EN12" s="3">
        <f t="shared" si="31"/>
        <v>9</v>
      </c>
      <c r="EO12" s="52">
        <v>6</v>
      </c>
      <c r="EP12" s="3">
        <v>1</v>
      </c>
      <c r="EQ12" s="52">
        <v>21</v>
      </c>
      <c r="ER12" s="81">
        <f t="shared" si="32"/>
        <v>28</v>
      </c>
      <c r="ES12" s="40">
        <v>4</v>
      </c>
      <c r="ET12" s="40">
        <v>0</v>
      </c>
      <c r="EU12" s="40">
        <v>3</v>
      </c>
      <c r="EV12" s="83">
        <f t="shared" si="33"/>
        <v>7</v>
      </c>
      <c r="EW12" s="83">
        <v>2</v>
      </c>
      <c r="EX12" s="83">
        <v>3</v>
      </c>
      <c r="EY12" s="83">
        <v>46</v>
      </c>
      <c r="EZ12" s="83">
        <f t="shared" si="34"/>
        <v>51</v>
      </c>
      <c r="FA12" s="3">
        <v>0</v>
      </c>
      <c r="FB12" s="3">
        <v>2</v>
      </c>
      <c r="FC12" s="3">
        <v>17</v>
      </c>
      <c r="FD12" s="3">
        <f t="shared" si="35"/>
        <v>19</v>
      </c>
      <c r="FE12" s="3">
        <v>3</v>
      </c>
      <c r="FF12" s="3">
        <v>1</v>
      </c>
      <c r="FG12" s="3">
        <v>47</v>
      </c>
      <c r="FH12" s="3">
        <f t="shared" si="36"/>
        <v>51</v>
      </c>
      <c r="FI12" s="83">
        <v>4</v>
      </c>
      <c r="FJ12" s="83">
        <v>2</v>
      </c>
      <c r="FK12" s="83">
        <v>10</v>
      </c>
      <c r="FL12" s="83">
        <f t="shared" si="37"/>
        <v>16</v>
      </c>
      <c r="FM12" s="83">
        <v>14</v>
      </c>
      <c r="FN12" s="83">
        <v>4</v>
      </c>
      <c r="FO12" s="83">
        <v>30</v>
      </c>
      <c r="FP12" s="83">
        <f t="shared" si="38"/>
        <v>48</v>
      </c>
      <c r="FQ12" s="3">
        <v>0</v>
      </c>
      <c r="FR12" s="3">
        <v>2</v>
      </c>
      <c r="FS12" s="3">
        <v>11</v>
      </c>
      <c r="FT12" s="3">
        <f t="shared" si="39"/>
        <v>13</v>
      </c>
      <c r="FU12" s="3">
        <v>12</v>
      </c>
      <c r="FV12" s="3">
        <v>4</v>
      </c>
      <c r="FW12" s="3">
        <v>22</v>
      </c>
      <c r="FX12" s="3">
        <f t="shared" si="40"/>
        <v>38</v>
      </c>
      <c r="FY12" s="83">
        <v>0</v>
      </c>
      <c r="FZ12" s="83">
        <v>3</v>
      </c>
      <c r="GA12" s="83">
        <v>12</v>
      </c>
      <c r="GB12" s="83">
        <f t="shared" si="41"/>
        <v>15</v>
      </c>
      <c r="GC12" s="83">
        <v>3</v>
      </c>
      <c r="GD12" s="83">
        <v>1</v>
      </c>
      <c r="GE12" s="83">
        <v>22</v>
      </c>
      <c r="GF12" s="83">
        <f t="shared" si="42"/>
        <v>26</v>
      </c>
      <c r="GG12" s="40">
        <v>0</v>
      </c>
      <c r="GH12" s="40">
        <v>2</v>
      </c>
      <c r="GI12" s="40">
        <v>8</v>
      </c>
      <c r="GJ12" s="3">
        <f t="shared" si="43"/>
        <v>10</v>
      </c>
      <c r="GK12" s="40">
        <v>21</v>
      </c>
      <c r="GL12" s="40">
        <v>3</v>
      </c>
      <c r="GM12" s="40">
        <v>9</v>
      </c>
      <c r="GN12" s="3">
        <f t="shared" si="44"/>
        <v>33</v>
      </c>
      <c r="GO12" s="83">
        <v>5</v>
      </c>
      <c r="GP12" s="83">
        <v>5</v>
      </c>
      <c r="GQ12" s="83">
        <v>12</v>
      </c>
      <c r="GR12" s="83">
        <f t="shared" si="45"/>
        <v>22</v>
      </c>
      <c r="GS12" s="83">
        <v>6</v>
      </c>
      <c r="GT12" s="83">
        <v>5</v>
      </c>
      <c r="GU12" s="83">
        <v>12</v>
      </c>
      <c r="GV12" s="83">
        <f t="shared" si="46"/>
        <v>23</v>
      </c>
      <c r="GW12" s="40">
        <v>5</v>
      </c>
      <c r="GX12" s="40">
        <v>0</v>
      </c>
      <c r="GY12" s="40">
        <v>15</v>
      </c>
      <c r="GZ12" s="3">
        <f t="shared" si="47"/>
        <v>20</v>
      </c>
      <c r="HA12" s="40">
        <v>15</v>
      </c>
      <c r="HB12" s="40">
        <v>2</v>
      </c>
      <c r="HC12" s="40">
        <v>20</v>
      </c>
      <c r="HD12" s="3">
        <f t="shared" si="48"/>
        <v>37</v>
      </c>
      <c r="HE12" s="31">
        <f t="shared" si="49"/>
        <v>178</v>
      </c>
      <c r="HF12" s="100">
        <f t="shared" si="50"/>
        <v>415</v>
      </c>
      <c r="HG12" s="58">
        <v>7</v>
      </c>
      <c r="HH12" s="58">
        <v>0</v>
      </c>
      <c r="HI12" s="58">
        <v>12</v>
      </c>
      <c r="HJ12" s="58">
        <f t="shared" si="51"/>
        <v>19</v>
      </c>
      <c r="HK12" s="58">
        <v>10</v>
      </c>
      <c r="HL12" s="58">
        <v>1</v>
      </c>
      <c r="HM12" s="58">
        <v>22</v>
      </c>
      <c r="HN12" s="58">
        <f t="shared" si="52"/>
        <v>33</v>
      </c>
      <c r="HO12" s="3">
        <v>4</v>
      </c>
      <c r="HP12" s="3">
        <v>2</v>
      </c>
      <c r="HQ12" s="3">
        <v>11</v>
      </c>
      <c r="HR12" s="3">
        <f t="shared" si="53"/>
        <v>17</v>
      </c>
      <c r="HS12" s="3">
        <v>9</v>
      </c>
      <c r="HT12" s="3">
        <v>1</v>
      </c>
      <c r="HU12" s="3">
        <v>32</v>
      </c>
      <c r="HV12" s="3">
        <f t="shared" si="54"/>
        <v>42</v>
      </c>
      <c r="HW12" s="58">
        <v>3</v>
      </c>
      <c r="HX12" s="58">
        <v>1</v>
      </c>
      <c r="HY12" s="58">
        <v>13</v>
      </c>
      <c r="HZ12" s="58">
        <f t="shared" si="55"/>
        <v>17</v>
      </c>
      <c r="IA12" s="58">
        <v>10</v>
      </c>
      <c r="IB12" s="58">
        <v>6</v>
      </c>
      <c r="IC12" s="58">
        <v>28</v>
      </c>
      <c r="ID12" s="58">
        <f t="shared" si="56"/>
        <v>44</v>
      </c>
      <c r="IE12" s="40">
        <v>2</v>
      </c>
      <c r="IF12" s="40">
        <v>1</v>
      </c>
      <c r="IG12" s="40">
        <v>13</v>
      </c>
      <c r="IH12" s="3">
        <f t="shared" si="57"/>
        <v>16</v>
      </c>
      <c r="II12" s="40">
        <v>4</v>
      </c>
      <c r="IJ12" s="40">
        <v>5</v>
      </c>
      <c r="IK12" s="40">
        <v>24</v>
      </c>
      <c r="IL12" s="3">
        <f t="shared" si="58"/>
        <v>33</v>
      </c>
      <c r="IM12" s="58">
        <v>2</v>
      </c>
      <c r="IN12" s="58">
        <v>3</v>
      </c>
      <c r="IO12" s="58">
        <v>7</v>
      </c>
      <c r="IP12" s="58">
        <f t="shared" si="59"/>
        <v>12</v>
      </c>
      <c r="IQ12" s="58">
        <v>4</v>
      </c>
      <c r="IR12" s="58">
        <v>7</v>
      </c>
      <c r="IS12" s="58">
        <v>21</v>
      </c>
      <c r="IT12" s="74">
        <f t="shared" si="60"/>
        <v>32</v>
      </c>
      <c r="IU12" s="52">
        <v>2</v>
      </c>
      <c r="IV12" s="52">
        <v>4</v>
      </c>
      <c r="IW12" s="52">
        <v>14</v>
      </c>
      <c r="IX12" s="52">
        <f t="shared" si="61"/>
        <v>20</v>
      </c>
      <c r="IY12" s="52">
        <v>12</v>
      </c>
      <c r="IZ12" s="52">
        <v>3</v>
      </c>
      <c r="JA12" s="52">
        <v>19</v>
      </c>
      <c r="JB12" s="3">
        <f t="shared" si="62"/>
        <v>34</v>
      </c>
      <c r="JC12" s="58">
        <v>9</v>
      </c>
      <c r="JD12" s="58">
        <v>2</v>
      </c>
      <c r="JE12" s="58">
        <v>19</v>
      </c>
      <c r="JF12" s="58">
        <f t="shared" si="63"/>
        <v>30</v>
      </c>
      <c r="JG12" s="58">
        <v>10</v>
      </c>
      <c r="JH12" s="58">
        <v>1</v>
      </c>
      <c r="JI12" s="58">
        <v>28</v>
      </c>
      <c r="JJ12" s="58">
        <f t="shared" si="64"/>
        <v>39</v>
      </c>
      <c r="JK12" s="52">
        <v>5</v>
      </c>
      <c r="JL12" s="52">
        <v>5</v>
      </c>
      <c r="JM12" s="52">
        <v>9</v>
      </c>
      <c r="JN12" s="52">
        <f t="shared" si="65"/>
        <v>19</v>
      </c>
      <c r="JO12" s="52">
        <v>2</v>
      </c>
      <c r="JP12" s="52">
        <v>5</v>
      </c>
      <c r="JQ12" s="52">
        <v>23</v>
      </c>
      <c r="JR12" s="3">
        <f t="shared" si="66"/>
        <v>30</v>
      </c>
      <c r="JS12" s="58">
        <v>2</v>
      </c>
      <c r="JT12" s="58">
        <v>7</v>
      </c>
      <c r="JU12" s="58">
        <v>15</v>
      </c>
      <c r="JV12" s="58">
        <f t="shared" si="67"/>
        <v>24</v>
      </c>
      <c r="JW12" s="58">
        <v>6</v>
      </c>
      <c r="JX12" s="58">
        <v>5</v>
      </c>
      <c r="JY12" s="58">
        <v>14</v>
      </c>
      <c r="JZ12" s="58">
        <f t="shared" si="68"/>
        <v>25</v>
      </c>
      <c r="KA12" s="52">
        <v>4</v>
      </c>
      <c r="KB12" s="52">
        <v>6</v>
      </c>
      <c r="KC12" s="52">
        <v>12</v>
      </c>
      <c r="KD12" s="52">
        <f t="shared" si="69"/>
        <v>22</v>
      </c>
      <c r="KE12" s="52">
        <v>5</v>
      </c>
      <c r="KF12" s="52">
        <v>1</v>
      </c>
      <c r="KG12" s="52">
        <v>24</v>
      </c>
      <c r="KH12" s="52">
        <f t="shared" si="70"/>
        <v>30</v>
      </c>
      <c r="KI12" s="58">
        <v>0</v>
      </c>
      <c r="KJ12" s="58">
        <v>3</v>
      </c>
      <c r="KK12" s="58">
        <v>7</v>
      </c>
      <c r="KL12" s="58">
        <f t="shared" si="71"/>
        <v>10</v>
      </c>
      <c r="KM12" s="58">
        <v>9</v>
      </c>
      <c r="KN12" s="58">
        <v>2</v>
      </c>
      <c r="KO12" s="58">
        <v>31</v>
      </c>
      <c r="KP12" s="58">
        <f t="shared" si="72"/>
        <v>42</v>
      </c>
      <c r="KQ12" s="3">
        <v>4</v>
      </c>
      <c r="KR12" s="3">
        <v>2</v>
      </c>
      <c r="KS12" s="3">
        <v>12</v>
      </c>
      <c r="KT12" s="3">
        <f t="shared" si="73"/>
        <v>18</v>
      </c>
      <c r="KU12" s="3">
        <v>24</v>
      </c>
      <c r="KV12" s="3">
        <v>2</v>
      </c>
      <c r="KW12" s="3">
        <v>40</v>
      </c>
      <c r="KX12" s="3">
        <f t="shared" si="74"/>
        <v>66</v>
      </c>
      <c r="KY12" s="98">
        <f t="shared" si="75"/>
        <v>224</v>
      </c>
      <c r="KZ12" s="98">
        <f t="shared" si="76"/>
        <v>450</v>
      </c>
      <c r="LA12" s="83">
        <v>10</v>
      </c>
      <c r="LB12" s="83">
        <v>3</v>
      </c>
      <c r="LC12" s="83">
        <v>15</v>
      </c>
      <c r="LD12" s="83">
        <f t="shared" si="77"/>
        <v>28</v>
      </c>
      <c r="LE12" s="83">
        <v>16</v>
      </c>
      <c r="LF12" s="83">
        <v>0</v>
      </c>
      <c r="LG12" s="83">
        <v>22</v>
      </c>
      <c r="LH12" s="83">
        <f t="shared" si="78"/>
        <v>38</v>
      </c>
      <c r="LI12" s="52">
        <v>3</v>
      </c>
      <c r="LJ12" s="52">
        <v>5</v>
      </c>
      <c r="LK12" s="52">
        <v>15</v>
      </c>
      <c r="LL12" s="3">
        <f t="shared" si="79"/>
        <v>23</v>
      </c>
      <c r="LM12" s="52">
        <v>17</v>
      </c>
      <c r="LN12" s="52">
        <v>1</v>
      </c>
      <c r="LO12" s="52">
        <v>18</v>
      </c>
      <c r="LP12" s="3">
        <f t="shared" si="80"/>
        <v>36</v>
      </c>
      <c r="LQ12" s="83">
        <v>5</v>
      </c>
      <c r="LR12" s="83">
        <v>1</v>
      </c>
      <c r="LS12" s="83">
        <v>11</v>
      </c>
      <c r="LT12" s="83">
        <f t="shared" si="81"/>
        <v>17</v>
      </c>
      <c r="LU12" s="83">
        <v>26</v>
      </c>
      <c r="LV12" s="83">
        <v>1</v>
      </c>
      <c r="LW12" s="83">
        <v>31</v>
      </c>
      <c r="LX12" s="83">
        <f t="shared" si="82"/>
        <v>58</v>
      </c>
      <c r="LY12" s="40">
        <v>8</v>
      </c>
      <c r="LZ12" s="40">
        <v>0</v>
      </c>
      <c r="MA12" s="40">
        <v>21</v>
      </c>
      <c r="MB12" s="40">
        <f t="shared" si="83"/>
        <v>29</v>
      </c>
      <c r="MC12" s="40">
        <v>23</v>
      </c>
      <c r="MD12" s="40">
        <v>7</v>
      </c>
      <c r="ME12" s="40">
        <v>20</v>
      </c>
      <c r="MF12" s="3">
        <f t="shared" si="84"/>
        <v>50</v>
      </c>
      <c r="MG12" s="83">
        <v>4</v>
      </c>
      <c r="MH12" s="83">
        <v>1</v>
      </c>
      <c r="MI12" s="83">
        <v>7</v>
      </c>
      <c r="MJ12" s="83">
        <f t="shared" si="85"/>
        <v>12</v>
      </c>
      <c r="MK12" s="83">
        <v>27</v>
      </c>
      <c r="ML12" s="83">
        <v>8</v>
      </c>
      <c r="MM12" s="83">
        <v>27</v>
      </c>
      <c r="MN12" s="83">
        <f t="shared" si="86"/>
        <v>62</v>
      </c>
      <c r="MO12" s="3">
        <v>6</v>
      </c>
      <c r="MP12" s="3">
        <v>1</v>
      </c>
      <c r="MQ12" s="3">
        <v>5</v>
      </c>
      <c r="MR12" s="3">
        <f t="shared" si="87"/>
        <v>12</v>
      </c>
      <c r="MS12" s="3">
        <v>25</v>
      </c>
      <c r="MT12" s="3">
        <v>5</v>
      </c>
      <c r="MU12" s="3">
        <v>29</v>
      </c>
      <c r="MV12" s="3">
        <f t="shared" si="88"/>
        <v>59</v>
      </c>
      <c r="MW12" s="83">
        <v>1</v>
      </c>
      <c r="MX12" s="83">
        <v>5</v>
      </c>
      <c r="MY12" s="83">
        <v>5</v>
      </c>
      <c r="MZ12" s="83">
        <f t="shared" si="89"/>
        <v>11</v>
      </c>
      <c r="NA12" s="83">
        <v>24</v>
      </c>
      <c r="NB12" s="83">
        <v>1</v>
      </c>
      <c r="NC12" s="83">
        <v>32</v>
      </c>
      <c r="ND12" s="83">
        <f t="shared" si="90"/>
        <v>57</v>
      </c>
    </row>
    <row r="13" spans="1:368" ht="15.75" customHeight="1" thickBot="1" x14ac:dyDescent="0.3">
      <c r="A13" s="3" t="s">
        <v>24</v>
      </c>
      <c r="B13" s="21">
        <v>0</v>
      </c>
      <c r="C13" s="21">
        <v>0</v>
      </c>
      <c r="D13" s="21">
        <v>0</v>
      </c>
      <c r="E13" s="22">
        <v>0</v>
      </c>
      <c r="F13" s="22">
        <v>3</v>
      </c>
      <c r="G13" s="22">
        <v>0</v>
      </c>
      <c r="H13" s="21">
        <v>3</v>
      </c>
      <c r="I13" s="21">
        <v>5</v>
      </c>
      <c r="J13" s="21">
        <v>0</v>
      </c>
      <c r="K13" s="1">
        <v>20</v>
      </c>
      <c r="L13" s="1">
        <v>5</v>
      </c>
      <c r="M13" s="1">
        <v>0</v>
      </c>
      <c r="N13" s="21">
        <v>0</v>
      </c>
      <c r="O13" s="21">
        <v>9</v>
      </c>
      <c r="P13" s="21">
        <v>0</v>
      </c>
      <c r="Q13" s="26">
        <v>2</v>
      </c>
      <c r="R13" s="26">
        <v>1</v>
      </c>
      <c r="S13" s="26">
        <v>0</v>
      </c>
      <c r="T13" s="21">
        <v>2</v>
      </c>
      <c r="U13" s="21">
        <v>11</v>
      </c>
      <c r="V13" s="22">
        <v>0</v>
      </c>
      <c r="W13" s="22">
        <v>11</v>
      </c>
      <c r="X13" s="21">
        <v>1</v>
      </c>
      <c r="Y13" s="21">
        <v>6</v>
      </c>
      <c r="Z13" s="29">
        <v>4</v>
      </c>
      <c r="AA13" s="29">
        <v>9</v>
      </c>
      <c r="AB13" s="31">
        <f t="shared" si="2"/>
        <v>32</v>
      </c>
      <c r="AC13" s="31">
        <f t="shared" si="3"/>
        <v>60</v>
      </c>
      <c r="AD13" s="31">
        <f t="shared" si="0"/>
        <v>0</v>
      </c>
      <c r="AE13" s="22">
        <v>0</v>
      </c>
      <c r="AF13" s="22">
        <v>4</v>
      </c>
      <c r="AG13" s="65">
        <v>1</v>
      </c>
      <c r="AH13" s="65">
        <v>1</v>
      </c>
      <c r="AI13" s="35">
        <v>1</v>
      </c>
      <c r="AJ13" s="36">
        <v>0</v>
      </c>
      <c r="AK13" s="37">
        <v>13</v>
      </c>
      <c r="AL13" s="18">
        <f t="shared" si="1"/>
        <v>14</v>
      </c>
      <c r="AM13" s="35">
        <v>0</v>
      </c>
      <c r="AN13" s="36">
        <v>0</v>
      </c>
      <c r="AO13" s="37">
        <v>2</v>
      </c>
      <c r="AP13" s="18">
        <f t="shared" si="4"/>
        <v>2</v>
      </c>
      <c r="AQ13" s="40">
        <v>0</v>
      </c>
      <c r="AR13" s="3">
        <v>0</v>
      </c>
      <c r="AS13" s="43">
        <v>2</v>
      </c>
      <c r="AT13" s="47">
        <f t="shared" si="5"/>
        <v>2</v>
      </c>
      <c r="AU13" s="61">
        <v>0</v>
      </c>
      <c r="AV13" s="58">
        <v>0</v>
      </c>
      <c r="AW13" s="60">
        <v>0</v>
      </c>
      <c r="AX13" s="48">
        <f t="shared" si="6"/>
        <v>0</v>
      </c>
      <c r="AY13" s="52">
        <v>0</v>
      </c>
      <c r="AZ13" s="52">
        <v>0</v>
      </c>
      <c r="BA13" s="52">
        <v>1</v>
      </c>
      <c r="BB13" s="3">
        <f t="shared" si="7"/>
        <v>1</v>
      </c>
      <c r="BC13" s="52">
        <v>0</v>
      </c>
      <c r="BD13" s="52">
        <v>0</v>
      </c>
      <c r="BE13" s="52">
        <v>4</v>
      </c>
      <c r="BF13" s="3">
        <f t="shared" si="8"/>
        <v>4</v>
      </c>
      <c r="BG13" s="40">
        <v>0</v>
      </c>
      <c r="BH13" s="54">
        <v>0</v>
      </c>
      <c r="BI13" s="40">
        <v>0</v>
      </c>
      <c r="BJ13" s="55">
        <f t="shared" si="9"/>
        <v>0</v>
      </c>
      <c r="BK13" s="57">
        <v>0</v>
      </c>
      <c r="BL13" s="59">
        <v>0</v>
      </c>
      <c r="BM13" s="57">
        <v>6</v>
      </c>
      <c r="BN13" s="58">
        <f t="shared" si="10"/>
        <v>6</v>
      </c>
      <c r="BO13" s="40">
        <v>1</v>
      </c>
      <c r="BP13" s="40">
        <v>0</v>
      </c>
      <c r="BQ13" s="40">
        <v>1</v>
      </c>
      <c r="BR13" s="3">
        <f t="shared" si="11"/>
        <v>2</v>
      </c>
      <c r="BS13" s="40">
        <v>0</v>
      </c>
      <c r="BT13" s="40">
        <v>0</v>
      </c>
      <c r="BU13" s="40">
        <v>1</v>
      </c>
      <c r="BV13" s="44">
        <f t="shared" si="12"/>
        <v>1</v>
      </c>
      <c r="BW13" s="40">
        <v>1</v>
      </c>
      <c r="BX13" s="68">
        <v>2</v>
      </c>
      <c r="BY13" s="40">
        <v>4</v>
      </c>
      <c r="BZ13" s="55">
        <f t="shared" si="13"/>
        <v>7</v>
      </c>
      <c r="CA13" s="40">
        <v>0</v>
      </c>
      <c r="CB13" s="68">
        <v>0</v>
      </c>
      <c r="CC13" s="40">
        <v>3</v>
      </c>
      <c r="CD13" s="74">
        <f t="shared" si="14"/>
        <v>3</v>
      </c>
      <c r="CE13" s="77">
        <v>0</v>
      </c>
      <c r="CF13" s="71">
        <v>0</v>
      </c>
      <c r="CG13" s="77">
        <v>4</v>
      </c>
      <c r="CH13" s="71">
        <f t="shared" si="15"/>
        <v>4</v>
      </c>
      <c r="CI13" s="77">
        <v>0</v>
      </c>
      <c r="CJ13" s="71">
        <v>0</v>
      </c>
      <c r="CK13" s="77">
        <v>2</v>
      </c>
      <c r="CL13" s="71">
        <f t="shared" si="16"/>
        <v>2</v>
      </c>
      <c r="CM13" s="55">
        <v>0</v>
      </c>
      <c r="CN13" s="55">
        <v>0</v>
      </c>
      <c r="CO13" s="55">
        <v>0</v>
      </c>
      <c r="CP13" s="55">
        <f t="shared" si="17"/>
        <v>0</v>
      </c>
      <c r="CQ13" s="55">
        <v>0</v>
      </c>
      <c r="CR13" s="55">
        <v>1</v>
      </c>
      <c r="CS13" s="55">
        <v>2</v>
      </c>
      <c r="CT13" s="78">
        <f t="shared" si="18"/>
        <v>3</v>
      </c>
      <c r="CU13" s="52">
        <v>0</v>
      </c>
      <c r="CV13" s="79">
        <v>0</v>
      </c>
      <c r="CW13" s="52">
        <v>4</v>
      </c>
      <c r="CX13" s="3">
        <f t="shared" si="19"/>
        <v>4</v>
      </c>
      <c r="CY13" s="52">
        <v>1</v>
      </c>
      <c r="CZ13" s="79">
        <v>0</v>
      </c>
      <c r="DA13" s="52">
        <v>6</v>
      </c>
      <c r="DB13" s="3">
        <f t="shared" si="20"/>
        <v>7</v>
      </c>
      <c r="DC13" s="3">
        <v>1</v>
      </c>
      <c r="DD13" s="3">
        <v>0</v>
      </c>
      <c r="DE13" s="3">
        <v>2</v>
      </c>
      <c r="DF13" s="3">
        <f t="shared" si="21"/>
        <v>3</v>
      </c>
      <c r="DG13" s="3">
        <v>1</v>
      </c>
      <c r="DH13" s="3">
        <v>0</v>
      </c>
      <c r="DI13" s="3">
        <v>2</v>
      </c>
      <c r="DJ13" s="3">
        <f t="shared" si="22"/>
        <v>3</v>
      </c>
      <c r="DK13" s="98">
        <f t="shared" si="23"/>
        <v>38</v>
      </c>
      <c r="DL13" s="98">
        <f t="shared" si="24"/>
        <v>36</v>
      </c>
      <c r="DM13" s="58">
        <v>0</v>
      </c>
      <c r="DN13" s="58">
        <v>0</v>
      </c>
      <c r="DO13" s="58">
        <v>1</v>
      </c>
      <c r="DP13" s="58">
        <f t="shared" si="25"/>
        <v>1</v>
      </c>
      <c r="DQ13" s="58">
        <v>4</v>
      </c>
      <c r="DR13" s="58">
        <v>1</v>
      </c>
      <c r="DS13" s="58">
        <v>25</v>
      </c>
      <c r="DT13" s="74">
        <f t="shared" si="26"/>
        <v>30</v>
      </c>
      <c r="DU13" s="52">
        <v>0</v>
      </c>
      <c r="DV13" s="52">
        <v>0</v>
      </c>
      <c r="DW13" s="52">
        <v>0</v>
      </c>
      <c r="DX13" s="3">
        <f t="shared" si="27"/>
        <v>0</v>
      </c>
      <c r="DY13" s="52">
        <v>0</v>
      </c>
      <c r="DZ13" s="52">
        <v>0</v>
      </c>
      <c r="EA13" s="52">
        <v>3</v>
      </c>
      <c r="EB13" s="3">
        <f t="shared" si="28"/>
        <v>3</v>
      </c>
      <c r="EC13" s="40">
        <v>0</v>
      </c>
      <c r="ED13" s="3">
        <v>0</v>
      </c>
      <c r="EE13" s="40">
        <v>1</v>
      </c>
      <c r="EF13" s="58">
        <f t="shared" si="29"/>
        <v>1</v>
      </c>
      <c r="EG13" s="57">
        <v>0</v>
      </c>
      <c r="EH13" s="58">
        <v>0</v>
      </c>
      <c r="EI13" s="57">
        <v>3</v>
      </c>
      <c r="EJ13" s="74">
        <f t="shared" si="30"/>
        <v>3</v>
      </c>
      <c r="EK13" s="52">
        <v>0</v>
      </c>
      <c r="EL13" s="3">
        <v>0</v>
      </c>
      <c r="EM13" s="52">
        <v>0</v>
      </c>
      <c r="EN13" s="3">
        <f t="shared" si="31"/>
        <v>0</v>
      </c>
      <c r="EO13" s="52">
        <v>0</v>
      </c>
      <c r="EP13" s="3">
        <v>0</v>
      </c>
      <c r="EQ13" s="52">
        <v>8</v>
      </c>
      <c r="ER13" s="81">
        <f t="shared" si="32"/>
        <v>8</v>
      </c>
      <c r="ES13" s="40">
        <v>0</v>
      </c>
      <c r="ET13" s="40">
        <v>0</v>
      </c>
      <c r="EU13" s="40">
        <v>1</v>
      </c>
      <c r="EV13" s="83">
        <f t="shared" si="33"/>
        <v>1</v>
      </c>
      <c r="EW13" s="83">
        <v>1</v>
      </c>
      <c r="EX13" s="83">
        <v>0</v>
      </c>
      <c r="EY13" s="83">
        <v>3</v>
      </c>
      <c r="EZ13" s="83">
        <f t="shared" si="34"/>
        <v>4</v>
      </c>
      <c r="FA13" s="3">
        <v>1</v>
      </c>
      <c r="FB13" s="3">
        <v>0</v>
      </c>
      <c r="FC13" s="3">
        <v>3</v>
      </c>
      <c r="FD13" s="3">
        <f t="shared" si="35"/>
        <v>4</v>
      </c>
      <c r="FE13" s="3">
        <v>0</v>
      </c>
      <c r="FF13" s="3">
        <v>0</v>
      </c>
      <c r="FG13" s="3">
        <v>0</v>
      </c>
      <c r="FH13" s="3">
        <f t="shared" si="36"/>
        <v>0</v>
      </c>
      <c r="FI13" s="83">
        <v>0</v>
      </c>
      <c r="FJ13" s="83">
        <v>1</v>
      </c>
      <c r="FK13" s="83">
        <v>13</v>
      </c>
      <c r="FL13" s="83">
        <f t="shared" si="37"/>
        <v>14</v>
      </c>
      <c r="FM13" s="83">
        <v>0</v>
      </c>
      <c r="FN13" s="83">
        <v>0</v>
      </c>
      <c r="FO13" s="83">
        <v>0</v>
      </c>
      <c r="FP13" s="83">
        <f t="shared" si="38"/>
        <v>0</v>
      </c>
      <c r="FQ13" s="3">
        <v>0</v>
      </c>
      <c r="FR13" s="3">
        <v>0</v>
      </c>
      <c r="FS13" s="3">
        <v>0</v>
      </c>
      <c r="FT13" s="3">
        <f t="shared" si="39"/>
        <v>0</v>
      </c>
      <c r="FU13" s="3">
        <v>0</v>
      </c>
      <c r="FV13" s="3">
        <v>1</v>
      </c>
      <c r="FW13" s="3">
        <v>6</v>
      </c>
      <c r="FX13" s="3">
        <f t="shared" si="40"/>
        <v>7</v>
      </c>
      <c r="FY13" s="83">
        <v>0</v>
      </c>
      <c r="FZ13" s="83">
        <v>0</v>
      </c>
      <c r="GA13" s="83">
        <v>1</v>
      </c>
      <c r="GB13" s="83">
        <f t="shared" si="41"/>
        <v>1</v>
      </c>
      <c r="GC13" s="83">
        <v>0</v>
      </c>
      <c r="GD13" s="83">
        <v>0</v>
      </c>
      <c r="GE13" s="83">
        <v>4</v>
      </c>
      <c r="GF13" s="83">
        <f t="shared" si="42"/>
        <v>4</v>
      </c>
      <c r="GG13" s="40">
        <v>1</v>
      </c>
      <c r="GH13" s="40">
        <v>0</v>
      </c>
      <c r="GI13" s="40">
        <v>2</v>
      </c>
      <c r="GJ13" s="3">
        <f t="shared" si="43"/>
        <v>3</v>
      </c>
      <c r="GK13" s="40">
        <v>0</v>
      </c>
      <c r="GL13" s="40">
        <v>1</v>
      </c>
      <c r="GM13" s="40">
        <v>5</v>
      </c>
      <c r="GN13" s="3">
        <f t="shared" si="44"/>
        <v>6</v>
      </c>
      <c r="GO13" s="83">
        <v>0</v>
      </c>
      <c r="GP13" s="83">
        <v>0</v>
      </c>
      <c r="GQ13" s="83">
        <v>0</v>
      </c>
      <c r="GR13" s="83">
        <f t="shared" si="45"/>
        <v>0</v>
      </c>
      <c r="GS13" s="83">
        <v>3</v>
      </c>
      <c r="GT13" s="83">
        <v>0</v>
      </c>
      <c r="GU13" s="83">
        <v>1</v>
      </c>
      <c r="GV13" s="83">
        <f t="shared" si="46"/>
        <v>4</v>
      </c>
      <c r="GW13" s="40">
        <v>0</v>
      </c>
      <c r="GX13" s="40">
        <v>2</v>
      </c>
      <c r="GY13" s="40">
        <v>0</v>
      </c>
      <c r="GZ13" s="3">
        <f t="shared" si="47"/>
        <v>2</v>
      </c>
      <c r="HA13" s="40">
        <v>0</v>
      </c>
      <c r="HB13" s="40">
        <v>3</v>
      </c>
      <c r="HC13" s="40">
        <v>7</v>
      </c>
      <c r="HD13" s="3">
        <f t="shared" si="48"/>
        <v>10</v>
      </c>
      <c r="HE13" s="31">
        <f t="shared" si="49"/>
        <v>27</v>
      </c>
      <c r="HF13" s="100">
        <f t="shared" si="50"/>
        <v>79</v>
      </c>
      <c r="HG13" s="58">
        <v>0</v>
      </c>
      <c r="HH13" s="58">
        <v>0</v>
      </c>
      <c r="HI13" s="58">
        <v>0</v>
      </c>
      <c r="HJ13" s="58">
        <f t="shared" si="51"/>
        <v>0</v>
      </c>
      <c r="HK13" s="58">
        <v>0</v>
      </c>
      <c r="HL13" s="58">
        <v>4</v>
      </c>
      <c r="HM13" s="58">
        <v>21</v>
      </c>
      <c r="HN13" s="58">
        <f t="shared" si="52"/>
        <v>25</v>
      </c>
      <c r="HO13" s="3">
        <v>2</v>
      </c>
      <c r="HP13" s="3">
        <v>0</v>
      </c>
      <c r="HQ13" s="3">
        <v>1</v>
      </c>
      <c r="HR13" s="3">
        <f t="shared" si="53"/>
        <v>3</v>
      </c>
      <c r="HS13" s="3">
        <v>12</v>
      </c>
      <c r="HT13" s="3">
        <v>0</v>
      </c>
      <c r="HU13" s="3">
        <v>3</v>
      </c>
      <c r="HV13" s="3">
        <f t="shared" si="54"/>
        <v>15</v>
      </c>
      <c r="HW13" s="58">
        <v>0</v>
      </c>
      <c r="HX13" s="58">
        <v>0</v>
      </c>
      <c r="HY13" s="58">
        <v>0</v>
      </c>
      <c r="HZ13" s="58">
        <f t="shared" si="55"/>
        <v>0</v>
      </c>
      <c r="IA13" s="58">
        <v>3</v>
      </c>
      <c r="IB13" s="58">
        <v>13</v>
      </c>
      <c r="IC13" s="58">
        <v>4</v>
      </c>
      <c r="ID13" s="58">
        <f t="shared" si="56"/>
        <v>20</v>
      </c>
      <c r="IE13" s="40">
        <v>1</v>
      </c>
      <c r="IF13" s="40">
        <v>0</v>
      </c>
      <c r="IG13" s="40">
        <v>0</v>
      </c>
      <c r="IH13" s="3">
        <f t="shared" si="57"/>
        <v>1</v>
      </c>
      <c r="II13" s="40">
        <v>10</v>
      </c>
      <c r="IJ13" s="40">
        <v>8</v>
      </c>
      <c r="IK13" s="40">
        <v>1</v>
      </c>
      <c r="IL13" s="3">
        <f t="shared" si="58"/>
        <v>19</v>
      </c>
      <c r="IM13" s="58">
        <v>0</v>
      </c>
      <c r="IN13" s="58">
        <v>0</v>
      </c>
      <c r="IO13" s="58">
        <v>0</v>
      </c>
      <c r="IP13" s="58">
        <f t="shared" si="59"/>
        <v>0</v>
      </c>
      <c r="IQ13" s="58">
        <v>0</v>
      </c>
      <c r="IR13" s="58">
        <v>0</v>
      </c>
      <c r="IS13" s="58">
        <v>5</v>
      </c>
      <c r="IT13" s="74">
        <f t="shared" si="60"/>
        <v>5</v>
      </c>
      <c r="IU13" s="52">
        <v>2</v>
      </c>
      <c r="IV13" s="52">
        <v>0</v>
      </c>
      <c r="IW13" s="52">
        <v>0</v>
      </c>
      <c r="IX13" s="52">
        <f t="shared" si="61"/>
        <v>2</v>
      </c>
      <c r="IY13" s="52">
        <v>2</v>
      </c>
      <c r="IZ13" s="52">
        <v>0</v>
      </c>
      <c r="JA13" s="52">
        <v>22</v>
      </c>
      <c r="JB13" s="3">
        <f t="shared" si="62"/>
        <v>24</v>
      </c>
      <c r="JC13" s="58">
        <v>0</v>
      </c>
      <c r="JD13" s="58">
        <v>0</v>
      </c>
      <c r="JE13" s="58">
        <v>0</v>
      </c>
      <c r="JF13" s="58">
        <f t="shared" si="63"/>
        <v>0</v>
      </c>
      <c r="JG13" s="58">
        <v>0</v>
      </c>
      <c r="JH13" s="58">
        <v>3</v>
      </c>
      <c r="JI13" s="58">
        <v>4</v>
      </c>
      <c r="JJ13" s="58">
        <f t="shared" si="64"/>
        <v>7</v>
      </c>
      <c r="JK13" s="52">
        <v>0</v>
      </c>
      <c r="JL13" s="52">
        <v>0</v>
      </c>
      <c r="JM13" s="52">
        <v>2</v>
      </c>
      <c r="JN13" s="52">
        <f t="shared" si="65"/>
        <v>2</v>
      </c>
      <c r="JO13" s="52">
        <v>0</v>
      </c>
      <c r="JP13" s="52">
        <v>2</v>
      </c>
      <c r="JQ13" s="52">
        <v>3</v>
      </c>
      <c r="JR13" s="3">
        <f t="shared" si="66"/>
        <v>5</v>
      </c>
      <c r="JS13" s="58">
        <v>0</v>
      </c>
      <c r="JT13" s="58">
        <v>0</v>
      </c>
      <c r="JU13" s="58">
        <v>0</v>
      </c>
      <c r="JV13" s="58">
        <f t="shared" si="67"/>
        <v>0</v>
      </c>
      <c r="JW13" s="58">
        <v>1</v>
      </c>
      <c r="JX13" s="58">
        <v>0</v>
      </c>
      <c r="JY13" s="58">
        <v>0</v>
      </c>
      <c r="JZ13" s="58">
        <f t="shared" si="68"/>
        <v>1</v>
      </c>
      <c r="KA13" s="52">
        <v>0</v>
      </c>
      <c r="KB13" s="52">
        <v>0</v>
      </c>
      <c r="KC13" s="52">
        <v>2</v>
      </c>
      <c r="KD13" s="52">
        <f t="shared" si="69"/>
        <v>2</v>
      </c>
      <c r="KE13" s="52">
        <v>1</v>
      </c>
      <c r="KF13" s="52">
        <v>0</v>
      </c>
      <c r="KG13" s="52">
        <v>1</v>
      </c>
      <c r="KH13" s="52">
        <f t="shared" si="70"/>
        <v>2</v>
      </c>
      <c r="KI13" s="58">
        <v>0</v>
      </c>
      <c r="KJ13" s="58">
        <v>0</v>
      </c>
      <c r="KK13" s="58">
        <v>2</v>
      </c>
      <c r="KL13" s="58">
        <f t="shared" si="71"/>
        <v>2</v>
      </c>
      <c r="KM13" s="58">
        <v>0</v>
      </c>
      <c r="KN13" s="58">
        <v>0</v>
      </c>
      <c r="KO13" s="58">
        <v>4</v>
      </c>
      <c r="KP13" s="58">
        <f t="shared" si="72"/>
        <v>4</v>
      </c>
      <c r="KQ13" s="3">
        <v>0</v>
      </c>
      <c r="KR13" s="3">
        <v>0</v>
      </c>
      <c r="KS13" s="3">
        <v>1</v>
      </c>
      <c r="KT13" s="3">
        <f t="shared" si="73"/>
        <v>1</v>
      </c>
      <c r="KU13" s="3">
        <v>0</v>
      </c>
      <c r="KV13" s="3">
        <v>0</v>
      </c>
      <c r="KW13" s="3">
        <v>5</v>
      </c>
      <c r="KX13" s="3">
        <f t="shared" si="74"/>
        <v>5</v>
      </c>
      <c r="KY13" s="98">
        <f t="shared" si="75"/>
        <v>13</v>
      </c>
      <c r="KZ13" s="98">
        <f t="shared" si="76"/>
        <v>132</v>
      </c>
      <c r="LA13" s="83">
        <v>0</v>
      </c>
      <c r="LB13" s="83">
        <v>0</v>
      </c>
      <c r="LC13" s="83">
        <v>2</v>
      </c>
      <c r="LD13" s="83">
        <f t="shared" si="77"/>
        <v>2</v>
      </c>
      <c r="LE13" s="83">
        <v>2</v>
      </c>
      <c r="LF13" s="83">
        <v>1</v>
      </c>
      <c r="LG13" s="83">
        <v>4</v>
      </c>
      <c r="LH13" s="83">
        <f t="shared" si="78"/>
        <v>7</v>
      </c>
      <c r="LI13" s="52">
        <v>2</v>
      </c>
      <c r="LJ13" s="52">
        <v>0</v>
      </c>
      <c r="LK13" s="52">
        <v>5</v>
      </c>
      <c r="LL13" s="3">
        <f t="shared" si="79"/>
        <v>7</v>
      </c>
      <c r="LM13" s="52">
        <v>0</v>
      </c>
      <c r="LN13" s="52">
        <v>1</v>
      </c>
      <c r="LO13" s="52">
        <v>3</v>
      </c>
      <c r="LP13" s="3">
        <f t="shared" si="80"/>
        <v>4</v>
      </c>
      <c r="LQ13" s="83">
        <v>0</v>
      </c>
      <c r="LR13" s="83">
        <v>0</v>
      </c>
      <c r="LS13" s="83">
        <v>1</v>
      </c>
      <c r="LT13" s="83">
        <f t="shared" si="81"/>
        <v>1</v>
      </c>
      <c r="LU13" s="83">
        <v>0</v>
      </c>
      <c r="LV13" s="83">
        <v>1</v>
      </c>
      <c r="LW13" s="83">
        <v>8</v>
      </c>
      <c r="LX13" s="83">
        <f t="shared" si="82"/>
        <v>9</v>
      </c>
      <c r="LY13" s="40">
        <v>0</v>
      </c>
      <c r="LZ13" s="40">
        <v>1</v>
      </c>
      <c r="MA13" s="40">
        <v>1</v>
      </c>
      <c r="MB13" s="40">
        <f t="shared" si="83"/>
        <v>2</v>
      </c>
      <c r="MC13" s="40">
        <v>0</v>
      </c>
      <c r="MD13" s="40">
        <v>0</v>
      </c>
      <c r="ME13" s="40">
        <v>5</v>
      </c>
      <c r="MF13" s="3">
        <f t="shared" si="84"/>
        <v>5</v>
      </c>
      <c r="MG13" s="83">
        <v>0</v>
      </c>
      <c r="MH13" s="83">
        <v>0</v>
      </c>
      <c r="MI13" s="83">
        <v>1</v>
      </c>
      <c r="MJ13" s="83">
        <f t="shared" si="85"/>
        <v>1</v>
      </c>
      <c r="MK13" s="83">
        <v>2</v>
      </c>
      <c r="ML13" s="83">
        <v>1</v>
      </c>
      <c r="MM13" s="83">
        <v>1</v>
      </c>
      <c r="MN13" s="83">
        <f t="shared" si="86"/>
        <v>4</v>
      </c>
      <c r="MO13" s="3">
        <v>0</v>
      </c>
      <c r="MP13" s="3">
        <v>0</v>
      </c>
      <c r="MQ13" s="3">
        <v>0</v>
      </c>
      <c r="MR13" s="3">
        <f t="shared" si="87"/>
        <v>0</v>
      </c>
      <c r="MS13" s="3">
        <v>0</v>
      </c>
      <c r="MT13" s="3">
        <v>1</v>
      </c>
      <c r="MU13" s="3">
        <v>4</v>
      </c>
      <c r="MV13" s="3">
        <f t="shared" si="88"/>
        <v>5</v>
      </c>
      <c r="MW13" s="83">
        <v>0</v>
      </c>
      <c r="MX13" s="83">
        <v>0</v>
      </c>
      <c r="MY13" s="83">
        <v>3</v>
      </c>
      <c r="MZ13" s="83">
        <f t="shared" si="89"/>
        <v>3</v>
      </c>
      <c r="NA13" s="83">
        <v>1</v>
      </c>
      <c r="NB13" s="83">
        <v>0</v>
      </c>
      <c r="NC13" s="83">
        <v>0</v>
      </c>
      <c r="ND13" s="83">
        <f t="shared" si="90"/>
        <v>1</v>
      </c>
    </row>
    <row r="14" spans="1:368" ht="15.75" thickBot="1" x14ac:dyDescent="0.3">
      <c r="A14" s="3" t="s">
        <v>25</v>
      </c>
      <c r="B14" s="21">
        <v>2</v>
      </c>
      <c r="C14" s="21">
        <v>2</v>
      </c>
      <c r="D14" s="21">
        <v>0</v>
      </c>
      <c r="E14" s="22">
        <v>0</v>
      </c>
      <c r="F14" s="22">
        <v>2</v>
      </c>
      <c r="G14" s="22">
        <v>0</v>
      </c>
      <c r="H14" s="21">
        <v>8</v>
      </c>
      <c r="I14" s="21">
        <v>17</v>
      </c>
      <c r="J14" s="21">
        <v>0</v>
      </c>
      <c r="K14" s="1">
        <v>5</v>
      </c>
      <c r="L14" s="1">
        <v>15</v>
      </c>
      <c r="M14" s="1">
        <v>0</v>
      </c>
      <c r="N14" s="21">
        <v>2</v>
      </c>
      <c r="O14" s="21">
        <v>18</v>
      </c>
      <c r="P14" s="21">
        <v>0</v>
      </c>
      <c r="Q14" s="26">
        <v>17</v>
      </c>
      <c r="R14" s="26">
        <v>26</v>
      </c>
      <c r="S14" s="26">
        <v>0</v>
      </c>
      <c r="T14" s="21">
        <v>15</v>
      </c>
      <c r="U14" s="21">
        <v>10</v>
      </c>
      <c r="V14" s="22">
        <v>7</v>
      </c>
      <c r="W14" s="22">
        <v>8</v>
      </c>
      <c r="X14" s="21">
        <v>10</v>
      </c>
      <c r="Y14" s="21">
        <v>9</v>
      </c>
      <c r="Z14" s="29">
        <v>9</v>
      </c>
      <c r="AA14" s="29">
        <v>9</v>
      </c>
      <c r="AB14" s="31">
        <f t="shared" si="2"/>
        <v>75</v>
      </c>
      <c r="AC14" s="31">
        <f t="shared" si="3"/>
        <v>116</v>
      </c>
      <c r="AD14" s="31">
        <f t="shared" si="0"/>
        <v>0</v>
      </c>
      <c r="AE14" s="22">
        <v>4</v>
      </c>
      <c r="AF14" s="22">
        <v>6</v>
      </c>
      <c r="AG14" s="65">
        <v>6</v>
      </c>
      <c r="AH14" s="65">
        <v>12</v>
      </c>
      <c r="AI14" s="35">
        <v>0</v>
      </c>
      <c r="AJ14" s="36">
        <v>0</v>
      </c>
      <c r="AK14" s="37">
        <v>11</v>
      </c>
      <c r="AL14" s="18">
        <f t="shared" si="1"/>
        <v>11</v>
      </c>
      <c r="AM14" s="35">
        <v>0</v>
      </c>
      <c r="AN14" s="36">
        <v>0</v>
      </c>
      <c r="AO14" s="37">
        <v>12</v>
      </c>
      <c r="AP14" s="18">
        <f t="shared" si="4"/>
        <v>12</v>
      </c>
      <c r="AQ14" s="40">
        <v>0</v>
      </c>
      <c r="AR14" s="3">
        <v>0</v>
      </c>
      <c r="AS14" s="43">
        <v>6</v>
      </c>
      <c r="AT14" s="47">
        <f t="shared" si="5"/>
        <v>6</v>
      </c>
      <c r="AU14" s="61">
        <v>0</v>
      </c>
      <c r="AV14" s="58">
        <v>0</v>
      </c>
      <c r="AW14" s="60">
        <v>0</v>
      </c>
      <c r="AX14" s="48">
        <f t="shared" si="6"/>
        <v>0</v>
      </c>
      <c r="AY14" s="52">
        <v>1</v>
      </c>
      <c r="AZ14" s="52">
        <v>0</v>
      </c>
      <c r="BA14" s="52">
        <v>13</v>
      </c>
      <c r="BB14" s="3">
        <f t="shared" si="7"/>
        <v>14</v>
      </c>
      <c r="BC14" s="52">
        <v>1</v>
      </c>
      <c r="BD14" s="52">
        <v>2</v>
      </c>
      <c r="BE14" s="52">
        <v>27</v>
      </c>
      <c r="BF14" s="3">
        <f t="shared" si="8"/>
        <v>30</v>
      </c>
      <c r="BG14" s="40">
        <v>0</v>
      </c>
      <c r="BH14" s="54">
        <v>0</v>
      </c>
      <c r="BI14" s="40">
        <v>10</v>
      </c>
      <c r="BJ14" s="55">
        <f t="shared" si="9"/>
        <v>10</v>
      </c>
      <c r="BK14" s="57">
        <v>5</v>
      </c>
      <c r="BL14" s="59">
        <v>0</v>
      </c>
      <c r="BM14" s="57">
        <v>24</v>
      </c>
      <c r="BN14" s="58">
        <f t="shared" si="10"/>
        <v>29</v>
      </c>
      <c r="BO14" s="40">
        <v>2</v>
      </c>
      <c r="BP14" s="40">
        <v>0</v>
      </c>
      <c r="BQ14" s="40">
        <v>8</v>
      </c>
      <c r="BR14" s="3">
        <f t="shared" si="11"/>
        <v>10</v>
      </c>
      <c r="BS14" s="40">
        <v>3</v>
      </c>
      <c r="BT14" s="40">
        <v>1</v>
      </c>
      <c r="BU14" s="40">
        <v>25</v>
      </c>
      <c r="BV14" s="44">
        <f t="shared" si="12"/>
        <v>29</v>
      </c>
      <c r="BW14" s="40">
        <v>0</v>
      </c>
      <c r="BX14" s="68">
        <v>0</v>
      </c>
      <c r="BY14" s="40">
        <v>11</v>
      </c>
      <c r="BZ14" s="55">
        <f t="shared" si="13"/>
        <v>11</v>
      </c>
      <c r="CA14" s="40">
        <v>1</v>
      </c>
      <c r="CB14" s="68">
        <v>11</v>
      </c>
      <c r="CC14" s="40">
        <v>11</v>
      </c>
      <c r="CD14" s="74">
        <f t="shared" si="14"/>
        <v>23</v>
      </c>
      <c r="CE14" s="77">
        <v>0</v>
      </c>
      <c r="CF14" s="71">
        <v>2</v>
      </c>
      <c r="CG14" s="77">
        <v>13</v>
      </c>
      <c r="CH14" s="71">
        <f t="shared" si="15"/>
        <v>15</v>
      </c>
      <c r="CI14" s="77">
        <v>4</v>
      </c>
      <c r="CJ14" s="71">
        <v>0</v>
      </c>
      <c r="CK14" s="77">
        <v>17</v>
      </c>
      <c r="CL14" s="71">
        <f t="shared" si="16"/>
        <v>21</v>
      </c>
      <c r="CM14" s="55">
        <v>1</v>
      </c>
      <c r="CN14" s="55">
        <v>0</v>
      </c>
      <c r="CO14" s="55">
        <v>8</v>
      </c>
      <c r="CP14" s="55">
        <f t="shared" si="17"/>
        <v>9</v>
      </c>
      <c r="CQ14" s="55">
        <v>2</v>
      </c>
      <c r="CR14" s="55">
        <v>1</v>
      </c>
      <c r="CS14" s="55">
        <v>3</v>
      </c>
      <c r="CT14" s="78">
        <f t="shared" si="18"/>
        <v>6</v>
      </c>
      <c r="CU14" s="52">
        <v>0</v>
      </c>
      <c r="CV14" s="79">
        <v>0</v>
      </c>
      <c r="CW14" s="52">
        <v>0</v>
      </c>
      <c r="CX14" s="3">
        <f t="shared" si="19"/>
        <v>0</v>
      </c>
      <c r="CY14" s="52">
        <v>0</v>
      </c>
      <c r="CZ14" s="79">
        <v>0</v>
      </c>
      <c r="DA14" s="52">
        <v>0</v>
      </c>
      <c r="DB14" s="3">
        <f t="shared" si="20"/>
        <v>0</v>
      </c>
      <c r="DC14" s="3">
        <v>0</v>
      </c>
      <c r="DD14" s="3">
        <v>0</v>
      </c>
      <c r="DE14" s="3">
        <v>0</v>
      </c>
      <c r="DF14" s="3">
        <f t="shared" si="21"/>
        <v>0</v>
      </c>
      <c r="DG14" s="3">
        <v>0</v>
      </c>
      <c r="DH14" s="3">
        <v>0</v>
      </c>
      <c r="DI14" s="3">
        <v>2</v>
      </c>
      <c r="DJ14" s="3">
        <f t="shared" si="22"/>
        <v>2</v>
      </c>
      <c r="DK14" s="98">
        <f t="shared" si="23"/>
        <v>96</v>
      </c>
      <c r="DL14" s="98">
        <f t="shared" si="24"/>
        <v>170</v>
      </c>
      <c r="DM14" s="58">
        <v>0</v>
      </c>
      <c r="DN14" s="58">
        <v>0</v>
      </c>
      <c r="DO14" s="58">
        <v>0</v>
      </c>
      <c r="DP14" s="58">
        <f t="shared" si="25"/>
        <v>0</v>
      </c>
      <c r="DQ14" s="58">
        <v>0</v>
      </c>
      <c r="DR14" s="58">
        <v>1</v>
      </c>
      <c r="DS14" s="58">
        <v>0</v>
      </c>
      <c r="DT14" s="74">
        <f t="shared" si="26"/>
        <v>1</v>
      </c>
      <c r="DU14" s="52">
        <v>0</v>
      </c>
      <c r="DV14" s="52">
        <v>0</v>
      </c>
      <c r="DW14" s="52">
        <v>0</v>
      </c>
      <c r="DX14" s="3">
        <f t="shared" si="27"/>
        <v>0</v>
      </c>
      <c r="DY14" s="52">
        <v>0</v>
      </c>
      <c r="DZ14" s="52">
        <v>0</v>
      </c>
      <c r="EA14" s="52">
        <v>0</v>
      </c>
      <c r="EB14" s="3">
        <f t="shared" si="28"/>
        <v>0</v>
      </c>
      <c r="EC14" s="40">
        <v>0</v>
      </c>
      <c r="ED14" s="3">
        <v>0</v>
      </c>
      <c r="EE14" s="40">
        <v>0</v>
      </c>
      <c r="EF14" s="58">
        <f t="shared" si="29"/>
        <v>0</v>
      </c>
      <c r="EG14" s="57">
        <v>0</v>
      </c>
      <c r="EH14" s="58">
        <v>0</v>
      </c>
      <c r="EI14" s="57">
        <v>2</v>
      </c>
      <c r="EJ14" s="74">
        <f t="shared" si="30"/>
        <v>2</v>
      </c>
      <c r="EK14" s="52">
        <v>0</v>
      </c>
      <c r="EL14" s="3">
        <v>0</v>
      </c>
      <c r="EM14" s="52">
        <v>2</v>
      </c>
      <c r="EN14" s="3">
        <f t="shared" si="31"/>
        <v>2</v>
      </c>
      <c r="EO14" s="52">
        <v>0</v>
      </c>
      <c r="EP14" s="3">
        <v>0</v>
      </c>
      <c r="EQ14" s="52">
        <v>1</v>
      </c>
      <c r="ER14" s="81">
        <f t="shared" si="32"/>
        <v>1</v>
      </c>
      <c r="ES14" s="40">
        <v>0</v>
      </c>
      <c r="ET14" s="40">
        <v>0</v>
      </c>
      <c r="EU14" s="40">
        <v>0</v>
      </c>
      <c r="EV14" s="83">
        <f t="shared" si="33"/>
        <v>0</v>
      </c>
      <c r="EW14" s="83">
        <v>1</v>
      </c>
      <c r="EX14" s="83">
        <v>0</v>
      </c>
      <c r="EY14" s="83">
        <v>3</v>
      </c>
      <c r="EZ14" s="83">
        <f t="shared" si="34"/>
        <v>4</v>
      </c>
      <c r="FA14" s="3">
        <v>0</v>
      </c>
      <c r="FB14" s="3">
        <v>0</v>
      </c>
      <c r="FC14" s="3">
        <v>2</v>
      </c>
      <c r="FD14" s="3">
        <f t="shared" si="35"/>
        <v>2</v>
      </c>
      <c r="FE14" s="3">
        <v>0</v>
      </c>
      <c r="FF14" s="3">
        <v>0</v>
      </c>
      <c r="FG14" s="3">
        <v>2</v>
      </c>
      <c r="FH14" s="3">
        <f t="shared" si="36"/>
        <v>2</v>
      </c>
      <c r="FI14" s="83">
        <v>0</v>
      </c>
      <c r="FJ14" s="83">
        <v>0</v>
      </c>
      <c r="FK14" s="83">
        <v>2</v>
      </c>
      <c r="FL14" s="83">
        <f t="shared" si="37"/>
        <v>2</v>
      </c>
      <c r="FM14" s="83">
        <v>0</v>
      </c>
      <c r="FN14" s="83">
        <v>0</v>
      </c>
      <c r="FO14" s="83">
        <v>1</v>
      </c>
      <c r="FP14" s="83">
        <f t="shared" si="38"/>
        <v>1</v>
      </c>
      <c r="FQ14" s="3">
        <v>0</v>
      </c>
      <c r="FR14" s="3">
        <v>0</v>
      </c>
      <c r="FS14" s="3">
        <v>1</v>
      </c>
      <c r="FT14" s="3">
        <f t="shared" si="39"/>
        <v>1</v>
      </c>
      <c r="FU14" s="3">
        <v>0</v>
      </c>
      <c r="FV14" s="3">
        <v>0</v>
      </c>
      <c r="FW14" s="3">
        <v>0</v>
      </c>
      <c r="FX14" s="3">
        <f t="shared" si="40"/>
        <v>0</v>
      </c>
      <c r="FY14" s="83">
        <v>0</v>
      </c>
      <c r="FZ14" s="83">
        <v>0</v>
      </c>
      <c r="GA14" s="83">
        <v>2</v>
      </c>
      <c r="GB14" s="83">
        <f t="shared" si="41"/>
        <v>2</v>
      </c>
      <c r="GC14" s="83">
        <v>0</v>
      </c>
      <c r="GD14" s="83">
        <v>0</v>
      </c>
      <c r="GE14" s="83">
        <v>1</v>
      </c>
      <c r="GF14" s="83">
        <f t="shared" si="42"/>
        <v>1</v>
      </c>
      <c r="GG14" s="40">
        <v>1</v>
      </c>
      <c r="GH14" s="40">
        <v>0</v>
      </c>
      <c r="GI14" s="40">
        <v>17</v>
      </c>
      <c r="GJ14" s="3">
        <f t="shared" si="43"/>
        <v>18</v>
      </c>
      <c r="GK14" s="40">
        <v>0</v>
      </c>
      <c r="GL14" s="40">
        <v>0</v>
      </c>
      <c r="GM14" s="40">
        <v>3</v>
      </c>
      <c r="GN14" s="3">
        <f t="shared" si="44"/>
        <v>3</v>
      </c>
      <c r="GO14" s="83">
        <v>4</v>
      </c>
      <c r="GP14" s="83">
        <v>0</v>
      </c>
      <c r="GQ14" s="83">
        <v>25</v>
      </c>
      <c r="GR14" s="83">
        <f t="shared" si="45"/>
        <v>29</v>
      </c>
      <c r="GS14" s="83">
        <v>0</v>
      </c>
      <c r="GT14" s="83">
        <v>0</v>
      </c>
      <c r="GU14" s="83">
        <v>3</v>
      </c>
      <c r="GV14" s="83">
        <f t="shared" si="46"/>
        <v>3</v>
      </c>
      <c r="GW14" s="40">
        <v>2</v>
      </c>
      <c r="GX14" s="40">
        <v>0</v>
      </c>
      <c r="GY14" s="40">
        <v>44</v>
      </c>
      <c r="GZ14" s="3">
        <f t="shared" si="47"/>
        <v>46</v>
      </c>
      <c r="HA14" s="40">
        <v>0</v>
      </c>
      <c r="HB14" s="40">
        <v>0</v>
      </c>
      <c r="HC14" s="40">
        <v>1</v>
      </c>
      <c r="HD14" s="3">
        <f t="shared" si="48"/>
        <v>1</v>
      </c>
      <c r="HE14" s="31">
        <f t="shared" si="49"/>
        <v>102</v>
      </c>
      <c r="HF14" s="100">
        <f t="shared" si="50"/>
        <v>19</v>
      </c>
      <c r="HG14" s="58">
        <v>1</v>
      </c>
      <c r="HH14" s="58">
        <v>0</v>
      </c>
      <c r="HI14" s="58">
        <v>45</v>
      </c>
      <c r="HJ14" s="58">
        <f t="shared" si="51"/>
        <v>46</v>
      </c>
      <c r="HK14" s="58">
        <v>0</v>
      </c>
      <c r="HL14" s="58">
        <v>0</v>
      </c>
      <c r="HM14" s="58">
        <v>1</v>
      </c>
      <c r="HN14" s="58">
        <f t="shared" si="52"/>
        <v>1</v>
      </c>
      <c r="HO14" s="3">
        <v>13</v>
      </c>
      <c r="HP14" s="3">
        <v>0</v>
      </c>
      <c r="HQ14" s="3">
        <v>42</v>
      </c>
      <c r="HR14" s="3">
        <f t="shared" si="53"/>
        <v>55</v>
      </c>
      <c r="HS14" s="3">
        <v>0</v>
      </c>
      <c r="HT14" s="3">
        <v>0</v>
      </c>
      <c r="HU14" s="3">
        <v>1</v>
      </c>
      <c r="HV14" s="3">
        <f t="shared" si="54"/>
        <v>1</v>
      </c>
      <c r="HW14" s="58">
        <v>8</v>
      </c>
      <c r="HX14" s="58">
        <v>4</v>
      </c>
      <c r="HY14" s="58">
        <v>29</v>
      </c>
      <c r="HZ14" s="58">
        <f t="shared" si="55"/>
        <v>41</v>
      </c>
      <c r="IA14" s="58">
        <v>0</v>
      </c>
      <c r="IB14" s="58">
        <v>0</v>
      </c>
      <c r="IC14" s="58">
        <v>2</v>
      </c>
      <c r="ID14" s="58">
        <f t="shared" si="56"/>
        <v>2</v>
      </c>
      <c r="IE14" s="40">
        <v>2</v>
      </c>
      <c r="IF14" s="40">
        <v>1</v>
      </c>
      <c r="IG14" s="40">
        <v>42</v>
      </c>
      <c r="IH14" s="3">
        <f t="shared" si="57"/>
        <v>45</v>
      </c>
      <c r="II14" s="40">
        <v>0</v>
      </c>
      <c r="IJ14" s="40">
        <v>0</v>
      </c>
      <c r="IK14" s="40">
        <v>1</v>
      </c>
      <c r="IL14" s="3">
        <f t="shared" si="58"/>
        <v>1</v>
      </c>
      <c r="IM14" s="58">
        <v>0</v>
      </c>
      <c r="IN14" s="58">
        <v>0</v>
      </c>
      <c r="IO14" s="58">
        <v>44</v>
      </c>
      <c r="IP14" s="58">
        <f t="shared" si="59"/>
        <v>44</v>
      </c>
      <c r="IQ14" s="58">
        <v>0</v>
      </c>
      <c r="IR14" s="58">
        <v>0</v>
      </c>
      <c r="IS14" s="58">
        <v>0</v>
      </c>
      <c r="IT14" s="74">
        <f t="shared" si="60"/>
        <v>0</v>
      </c>
      <c r="IU14" s="52">
        <v>5</v>
      </c>
      <c r="IV14" s="52">
        <v>2</v>
      </c>
      <c r="IW14" s="52">
        <v>35</v>
      </c>
      <c r="IX14" s="52">
        <f t="shared" si="61"/>
        <v>42</v>
      </c>
      <c r="IY14" s="52">
        <v>0</v>
      </c>
      <c r="IZ14" s="52">
        <v>0</v>
      </c>
      <c r="JA14" s="52">
        <v>0</v>
      </c>
      <c r="JB14" s="3">
        <f t="shared" si="62"/>
        <v>0</v>
      </c>
      <c r="JC14" s="58">
        <v>4</v>
      </c>
      <c r="JD14" s="58">
        <v>1</v>
      </c>
      <c r="JE14" s="58">
        <v>52</v>
      </c>
      <c r="JF14" s="58">
        <f t="shared" si="63"/>
        <v>57</v>
      </c>
      <c r="JG14" s="58">
        <v>0</v>
      </c>
      <c r="JH14" s="58">
        <v>0</v>
      </c>
      <c r="JI14" s="58">
        <v>2</v>
      </c>
      <c r="JJ14" s="58">
        <f t="shared" si="64"/>
        <v>2</v>
      </c>
      <c r="JK14" s="52">
        <v>2</v>
      </c>
      <c r="JL14" s="52">
        <v>2</v>
      </c>
      <c r="JM14" s="52">
        <v>17</v>
      </c>
      <c r="JN14" s="52">
        <f t="shared" si="65"/>
        <v>21</v>
      </c>
      <c r="JO14" s="52">
        <v>0</v>
      </c>
      <c r="JP14" s="52">
        <v>0</v>
      </c>
      <c r="JQ14" s="52">
        <v>1</v>
      </c>
      <c r="JR14" s="3">
        <f t="shared" si="66"/>
        <v>1</v>
      </c>
      <c r="JS14" s="58">
        <v>0</v>
      </c>
      <c r="JT14" s="58">
        <v>1</v>
      </c>
      <c r="JU14" s="58">
        <v>17</v>
      </c>
      <c r="JV14" s="58">
        <f t="shared" si="67"/>
        <v>18</v>
      </c>
      <c r="JW14" s="58">
        <v>0</v>
      </c>
      <c r="JX14" s="58">
        <v>0</v>
      </c>
      <c r="JY14" s="58">
        <v>0</v>
      </c>
      <c r="JZ14" s="58">
        <f t="shared" si="68"/>
        <v>0</v>
      </c>
      <c r="KA14" s="52">
        <v>2</v>
      </c>
      <c r="KB14" s="52">
        <v>2</v>
      </c>
      <c r="KC14" s="52">
        <v>11</v>
      </c>
      <c r="KD14" s="52">
        <f t="shared" si="69"/>
        <v>15</v>
      </c>
      <c r="KE14" s="52">
        <v>0</v>
      </c>
      <c r="KF14" s="52">
        <v>0</v>
      </c>
      <c r="KG14" s="52">
        <v>0</v>
      </c>
      <c r="KH14" s="52">
        <f t="shared" si="70"/>
        <v>0</v>
      </c>
      <c r="KI14" s="58">
        <v>4</v>
      </c>
      <c r="KJ14" s="58">
        <v>3</v>
      </c>
      <c r="KK14" s="58">
        <v>34</v>
      </c>
      <c r="KL14" s="58">
        <f t="shared" si="71"/>
        <v>41</v>
      </c>
      <c r="KM14" s="58">
        <v>0</v>
      </c>
      <c r="KN14" s="58">
        <v>1</v>
      </c>
      <c r="KO14" s="58">
        <v>2</v>
      </c>
      <c r="KP14" s="58">
        <f t="shared" si="72"/>
        <v>3</v>
      </c>
      <c r="KQ14" s="3">
        <v>1</v>
      </c>
      <c r="KR14" s="3">
        <v>1</v>
      </c>
      <c r="KS14" s="3">
        <v>28</v>
      </c>
      <c r="KT14" s="3">
        <f t="shared" si="73"/>
        <v>30</v>
      </c>
      <c r="KU14" s="3">
        <v>1</v>
      </c>
      <c r="KV14" s="3">
        <v>0</v>
      </c>
      <c r="KW14" s="3">
        <v>1</v>
      </c>
      <c r="KX14" s="3">
        <f t="shared" si="74"/>
        <v>2</v>
      </c>
      <c r="KY14" s="98">
        <f t="shared" si="75"/>
        <v>455</v>
      </c>
      <c r="KZ14" s="98">
        <f t="shared" si="76"/>
        <v>13</v>
      </c>
      <c r="LA14" s="83">
        <v>2</v>
      </c>
      <c r="LB14" s="83">
        <v>4</v>
      </c>
      <c r="LC14" s="83">
        <v>6</v>
      </c>
      <c r="LD14" s="83">
        <f t="shared" si="77"/>
        <v>12</v>
      </c>
      <c r="LE14" s="83">
        <v>0</v>
      </c>
      <c r="LF14" s="83">
        <v>1</v>
      </c>
      <c r="LG14" s="83">
        <v>0</v>
      </c>
      <c r="LH14" s="83">
        <f t="shared" si="78"/>
        <v>1</v>
      </c>
      <c r="LI14" s="52">
        <v>0</v>
      </c>
      <c r="LJ14" s="52">
        <v>1</v>
      </c>
      <c r="LK14" s="52">
        <v>1</v>
      </c>
      <c r="LL14" s="3">
        <f t="shared" si="79"/>
        <v>2</v>
      </c>
      <c r="LM14" s="52">
        <v>0</v>
      </c>
      <c r="LN14" s="52">
        <v>0</v>
      </c>
      <c r="LO14" s="52">
        <v>2</v>
      </c>
      <c r="LP14" s="3">
        <f t="shared" si="80"/>
        <v>2</v>
      </c>
      <c r="LQ14" s="83">
        <v>0</v>
      </c>
      <c r="LR14" s="83">
        <v>0</v>
      </c>
      <c r="LS14" s="83">
        <v>2</v>
      </c>
      <c r="LT14" s="83">
        <f t="shared" si="81"/>
        <v>2</v>
      </c>
      <c r="LU14" s="83">
        <v>0</v>
      </c>
      <c r="LV14" s="83">
        <v>0</v>
      </c>
      <c r="LW14" s="83">
        <v>0</v>
      </c>
      <c r="LX14" s="83">
        <f t="shared" si="82"/>
        <v>0</v>
      </c>
      <c r="LY14" s="40">
        <v>0</v>
      </c>
      <c r="LZ14" s="40">
        <v>0</v>
      </c>
      <c r="MA14" s="40">
        <v>2</v>
      </c>
      <c r="MB14" s="40">
        <f t="shared" si="83"/>
        <v>2</v>
      </c>
      <c r="MC14" s="40">
        <v>0</v>
      </c>
      <c r="MD14" s="40">
        <v>0</v>
      </c>
      <c r="ME14" s="40">
        <v>2</v>
      </c>
      <c r="MF14" s="3">
        <f t="shared" si="84"/>
        <v>2</v>
      </c>
      <c r="MG14" s="83">
        <v>0</v>
      </c>
      <c r="MH14" s="83">
        <v>0</v>
      </c>
      <c r="MI14" s="83">
        <v>4</v>
      </c>
      <c r="MJ14" s="83">
        <f t="shared" si="85"/>
        <v>4</v>
      </c>
      <c r="MK14" s="83">
        <v>0</v>
      </c>
      <c r="ML14" s="83">
        <v>0</v>
      </c>
      <c r="MM14" s="83">
        <v>0</v>
      </c>
      <c r="MN14" s="83">
        <f t="shared" si="86"/>
        <v>0</v>
      </c>
      <c r="MO14" s="3">
        <v>0</v>
      </c>
      <c r="MP14" s="3">
        <v>2</v>
      </c>
      <c r="MQ14" s="3">
        <v>2</v>
      </c>
      <c r="MR14" s="3">
        <f t="shared" si="87"/>
        <v>4</v>
      </c>
      <c r="MS14" s="3">
        <v>0</v>
      </c>
      <c r="MT14" s="3">
        <v>0</v>
      </c>
      <c r="MU14" s="3">
        <v>2</v>
      </c>
      <c r="MV14" s="3">
        <f t="shared" si="88"/>
        <v>2</v>
      </c>
      <c r="MW14" s="83">
        <v>2</v>
      </c>
      <c r="MX14" s="83">
        <v>2</v>
      </c>
      <c r="MY14" s="83">
        <v>1</v>
      </c>
      <c r="MZ14" s="83">
        <f t="shared" si="89"/>
        <v>5</v>
      </c>
      <c r="NA14" s="83">
        <v>0</v>
      </c>
      <c r="NB14" s="83">
        <v>1</v>
      </c>
      <c r="NC14" s="83">
        <v>0</v>
      </c>
      <c r="ND14" s="83">
        <f t="shared" si="90"/>
        <v>1</v>
      </c>
    </row>
    <row r="15" spans="1:368" ht="15.75" customHeight="1" thickBot="1" x14ac:dyDescent="0.3">
      <c r="A15" s="3" t="s">
        <v>26</v>
      </c>
      <c r="B15" s="21">
        <v>1</v>
      </c>
      <c r="C15" s="21">
        <v>0</v>
      </c>
      <c r="D15" s="21">
        <v>0</v>
      </c>
      <c r="E15" s="22">
        <v>4</v>
      </c>
      <c r="F15" s="22">
        <v>0</v>
      </c>
      <c r="G15" s="22">
        <v>0</v>
      </c>
      <c r="H15" s="21">
        <v>2</v>
      </c>
      <c r="I15" s="21">
        <v>10</v>
      </c>
      <c r="J15" s="21">
        <v>0</v>
      </c>
      <c r="K15" s="1">
        <v>2</v>
      </c>
      <c r="L15" s="1">
        <v>0</v>
      </c>
      <c r="M15" s="1">
        <v>0</v>
      </c>
      <c r="N15" s="21">
        <v>1</v>
      </c>
      <c r="O15" s="21">
        <v>0</v>
      </c>
      <c r="P15" s="21">
        <v>0</v>
      </c>
      <c r="Q15" s="26">
        <v>8</v>
      </c>
      <c r="R15" s="26">
        <v>0</v>
      </c>
      <c r="S15" s="26">
        <v>0</v>
      </c>
      <c r="T15" s="21">
        <v>2</v>
      </c>
      <c r="U15" s="21">
        <v>0</v>
      </c>
      <c r="V15" s="22">
        <v>1</v>
      </c>
      <c r="W15" s="22">
        <v>0</v>
      </c>
      <c r="X15" s="21">
        <v>3</v>
      </c>
      <c r="Y15" s="21">
        <v>0</v>
      </c>
      <c r="Z15" s="29">
        <v>2</v>
      </c>
      <c r="AA15" s="29">
        <v>29</v>
      </c>
      <c r="AB15" s="31">
        <f t="shared" si="2"/>
        <v>26</v>
      </c>
      <c r="AC15" s="31">
        <f t="shared" si="3"/>
        <v>39</v>
      </c>
      <c r="AD15" s="31">
        <f t="shared" si="0"/>
        <v>0</v>
      </c>
      <c r="AE15" s="22">
        <v>1</v>
      </c>
      <c r="AF15" s="22">
        <v>4</v>
      </c>
      <c r="AG15" s="65">
        <v>0</v>
      </c>
      <c r="AH15" s="65">
        <v>0</v>
      </c>
      <c r="AI15" s="35">
        <v>0</v>
      </c>
      <c r="AJ15" s="36">
        <v>0</v>
      </c>
      <c r="AK15" s="37">
        <v>0</v>
      </c>
      <c r="AL15" s="18">
        <f t="shared" si="1"/>
        <v>0</v>
      </c>
      <c r="AM15" s="35">
        <v>0</v>
      </c>
      <c r="AN15" s="36">
        <v>0</v>
      </c>
      <c r="AO15" s="37">
        <v>0</v>
      </c>
      <c r="AP15" s="18">
        <f t="shared" si="4"/>
        <v>0</v>
      </c>
      <c r="AQ15" s="40">
        <v>0</v>
      </c>
      <c r="AR15" s="3">
        <v>2</v>
      </c>
      <c r="AS15" s="43">
        <v>0</v>
      </c>
      <c r="AT15" s="47">
        <f t="shared" si="5"/>
        <v>2</v>
      </c>
      <c r="AU15" s="61">
        <v>0</v>
      </c>
      <c r="AV15" s="58">
        <v>0</v>
      </c>
      <c r="AW15" s="60"/>
      <c r="AX15" s="48">
        <f t="shared" si="6"/>
        <v>0</v>
      </c>
      <c r="AY15" s="52">
        <v>0</v>
      </c>
      <c r="AZ15" s="52">
        <v>0</v>
      </c>
      <c r="BA15" s="52">
        <v>0</v>
      </c>
      <c r="BB15" s="3">
        <f t="shared" si="7"/>
        <v>0</v>
      </c>
      <c r="BC15" s="52">
        <v>0</v>
      </c>
      <c r="BD15" s="52">
        <v>0</v>
      </c>
      <c r="BE15" s="52">
        <v>10</v>
      </c>
      <c r="BF15" s="3">
        <f t="shared" si="8"/>
        <v>10</v>
      </c>
      <c r="BG15" s="40">
        <v>1</v>
      </c>
      <c r="BH15" s="54">
        <v>1</v>
      </c>
      <c r="BI15" s="40">
        <v>0</v>
      </c>
      <c r="BJ15" s="55">
        <f t="shared" si="9"/>
        <v>2</v>
      </c>
      <c r="BK15" s="57">
        <v>0</v>
      </c>
      <c r="BL15" s="59">
        <v>0</v>
      </c>
      <c r="BM15" s="57">
        <v>4</v>
      </c>
      <c r="BN15" s="58">
        <f t="shared" si="10"/>
        <v>4</v>
      </c>
      <c r="BO15" s="40">
        <v>0</v>
      </c>
      <c r="BP15" s="40">
        <v>1</v>
      </c>
      <c r="BQ15" s="40">
        <v>2</v>
      </c>
      <c r="BR15" s="3">
        <f t="shared" si="11"/>
        <v>3</v>
      </c>
      <c r="BS15" s="40">
        <v>2</v>
      </c>
      <c r="BT15" s="40">
        <v>0</v>
      </c>
      <c r="BU15" s="40">
        <v>0</v>
      </c>
      <c r="BV15" s="44">
        <f t="shared" si="12"/>
        <v>2</v>
      </c>
      <c r="BW15" s="40">
        <v>0</v>
      </c>
      <c r="BX15" s="68">
        <v>0</v>
      </c>
      <c r="BY15" s="40">
        <v>4</v>
      </c>
      <c r="BZ15" s="55">
        <f t="shared" si="13"/>
        <v>4</v>
      </c>
      <c r="CA15" s="40">
        <v>2</v>
      </c>
      <c r="CB15" s="68">
        <v>0</v>
      </c>
      <c r="CC15" s="40">
        <v>1</v>
      </c>
      <c r="CD15" s="74">
        <f t="shared" si="14"/>
        <v>3</v>
      </c>
      <c r="CE15" s="77">
        <v>0</v>
      </c>
      <c r="CF15" s="71">
        <v>0</v>
      </c>
      <c r="CG15" s="77">
        <v>0</v>
      </c>
      <c r="CH15" s="71">
        <f t="shared" si="15"/>
        <v>0</v>
      </c>
      <c r="CI15" s="77">
        <v>1</v>
      </c>
      <c r="CJ15" s="71">
        <v>0</v>
      </c>
      <c r="CK15" s="77">
        <v>2</v>
      </c>
      <c r="CL15" s="71">
        <f t="shared" si="16"/>
        <v>3</v>
      </c>
      <c r="CM15" s="55">
        <v>1</v>
      </c>
      <c r="CN15" s="55">
        <v>0</v>
      </c>
      <c r="CO15" s="55">
        <v>5</v>
      </c>
      <c r="CP15" s="55">
        <f t="shared" si="17"/>
        <v>6</v>
      </c>
      <c r="CQ15" s="55">
        <v>0</v>
      </c>
      <c r="CR15" s="55">
        <v>1</v>
      </c>
      <c r="CS15" s="55">
        <v>5</v>
      </c>
      <c r="CT15" s="78">
        <f t="shared" si="18"/>
        <v>6</v>
      </c>
      <c r="CU15" s="52">
        <v>0</v>
      </c>
      <c r="CV15" s="79">
        <v>1</v>
      </c>
      <c r="CW15" s="52">
        <v>2</v>
      </c>
      <c r="CX15" s="3">
        <f t="shared" si="19"/>
        <v>3</v>
      </c>
      <c r="CY15" s="52">
        <v>0</v>
      </c>
      <c r="CZ15" s="79">
        <v>0</v>
      </c>
      <c r="DA15" s="52">
        <v>4</v>
      </c>
      <c r="DB15" s="3">
        <f t="shared" si="20"/>
        <v>4</v>
      </c>
      <c r="DC15" s="3">
        <v>0</v>
      </c>
      <c r="DD15" s="3">
        <v>0</v>
      </c>
      <c r="DE15" s="3">
        <v>2</v>
      </c>
      <c r="DF15" s="3">
        <f t="shared" si="21"/>
        <v>2</v>
      </c>
      <c r="DG15" s="3">
        <v>1</v>
      </c>
      <c r="DH15" s="3">
        <v>1</v>
      </c>
      <c r="DI15" s="3">
        <v>2</v>
      </c>
      <c r="DJ15" s="3">
        <f t="shared" si="22"/>
        <v>4</v>
      </c>
      <c r="DK15" s="98">
        <f t="shared" si="23"/>
        <v>23</v>
      </c>
      <c r="DL15" s="98">
        <f t="shared" si="24"/>
        <v>40</v>
      </c>
      <c r="DM15" s="58">
        <v>1</v>
      </c>
      <c r="DN15" s="58">
        <v>0</v>
      </c>
      <c r="DO15" s="58">
        <v>1</v>
      </c>
      <c r="DP15" s="58">
        <f t="shared" si="25"/>
        <v>2</v>
      </c>
      <c r="DQ15" s="58">
        <v>2</v>
      </c>
      <c r="DR15" s="58">
        <v>0</v>
      </c>
      <c r="DS15" s="58">
        <v>1</v>
      </c>
      <c r="DT15" s="74">
        <f t="shared" si="26"/>
        <v>3</v>
      </c>
      <c r="DU15" s="52">
        <v>2</v>
      </c>
      <c r="DV15" s="52">
        <v>2</v>
      </c>
      <c r="DW15" s="52">
        <v>1</v>
      </c>
      <c r="DX15" s="3">
        <f t="shared" si="27"/>
        <v>5</v>
      </c>
      <c r="DY15" s="52">
        <v>0</v>
      </c>
      <c r="DZ15" s="52">
        <v>2</v>
      </c>
      <c r="EA15" s="52">
        <v>12</v>
      </c>
      <c r="EB15" s="3">
        <f t="shared" si="28"/>
        <v>14</v>
      </c>
      <c r="EC15" s="40">
        <v>0</v>
      </c>
      <c r="ED15" s="3">
        <v>1</v>
      </c>
      <c r="EE15" s="40">
        <v>3</v>
      </c>
      <c r="EF15" s="58">
        <f t="shared" si="29"/>
        <v>4</v>
      </c>
      <c r="EG15" s="57">
        <v>0</v>
      </c>
      <c r="EH15" s="58">
        <v>4</v>
      </c>
      <c r="EI15" s="57">
        <v>9</v>
      </c>
      <c r="EJ15" s="74">
        <f t="shared" si="30"/>
        <v>13</v>
      </c>
      <c r="EK15" s="52">
        <v>2</v>
      </c>
      <c r="EL15" s="3">
        <v>1</v>
      </c>
      <c r="EM15" s="52">
        <v>0</v>
      </c>
      <c r="EN15" s="3">
        <f t="shared" si="31"/>
        <v>3</v>
      </c>
      <c r="EO15" s="52">
        <v>0</v>
      </c>
      <c r="EP15" s="3">
        <v>2</v>
      </c>
      <c r="EQ15" s="52">
        <v>6</v>
      </c>
      <c r="ER15" s="81">
        <f t="shared" si="32"/>
        <v>8</v>
      </c>
      <c r="ES15" s="40">
        <v>1</v>
      </c>
      <c r="ET15" s="40">
        <v>0</v>
      </c>
      <c r="EU15" s="40">
        <v>2</v>
      </c>
      <c r="EV15" s="83">
        <f t="shared" si="33"/>
        <v>3</v>
      </c>
      <c r="EW15" s="83">
        <v>1</v>
      </c>
      <c r="EX15" s="83">
        <v>0</v>
      </c>
      <c r="EY15" s="83">
        <v>13</v>
      </c>
      <c r="EZ15" s="83">
        <f t="shared" si="34"/>
        <v>14</v>
      </c>
      <c r="FA15" s="3">
        <v>0</v>
      </c>
      <c r="FB15" s="3">
        <v>0</v>
      </c>
      <c r="FC15" s="3">
        <v>5</v>
      </c>
      <c r="FD15" s="3">
        <f t="shared" si="35"/>
        <v>5</v>
      </c>
      <c r="FE15" s="3">
        <v>10</v>
      </c>
      <c r="FF15" s="3">
        <v>0</v>
      </c>
      <c r="FG15" s="3">
        <v>5</v>
      </c>
      <c r="FH15" s="3">
        <f t="shared" si="36"/>
        <v>15</v>
      </c>
      <c r="FI15" s="83">
        <v>1</v>
      </c>
      <c r="FJ15" s="83">
        <v>1</v>
      </c>
      <c r="FK15" s="83">
        <v>3</v>
      </c>
      <c r="FL15" s="83">
        <f t="shared" si="37"/>
        <v>5</v>
      </c>
      <c r="FM15" s="83">
        <v>9</v>
      </c>
      <c r="FN15" s="83">
        <v>2</v>
      </c>
      <c r="FO15" s="83">
        <v>10</v>
      </c>
      <c r="FP15" s="83">
        <f t="shared" si="38"/>
        <v>21</v>
      </c>
      <c r="FQ15" s="3">
        <v>1</v>
      </c>
      <c r="FR15" s="3">
        <v>0</v>
      </c>
      <c r="FS15" s="3">
        <v>5</v>
      </c>
      <c r="FT15" s="3">
        <f t="shared" si="39"/>
        <v>6</v>
      </c>
      <c r="FU15" s="3">
        <v>2</v>
      </c>
      <c r="FV15" s="3">
        <v>0</v>
      </c>
      <c r="FW15" s="3">
        <v>25</v>
      </c>
      <c r="FX15" s="3">
        <f t="shared" si="40"/>
        <v>27</v>
      </c>
      <c r="FY15" s="83">
        <v>1</v>
      </c>
      <c r="FZ15" s="83">
        <v>0</v>
      </c>
      <c r="GA15" s="83">
        <v>4</v>
      </c>
      <c r="GB15" s="83">
        <f t="shared" si="41"/>
        <v>5</v>
      </c>
      <c r="GC15" s="83">
        <v>5</v>
      </c>
      <c r="GD15" s="83">
        <v>3</v>
      </c>
      <c r="GE15" s="83">
        <v>19</v>
      </c>
      <c r="GF15" s="83">
        <f t="shared" si="42"/>
        <v>27</v>
      </c>
      <c r="GG15" s="40">
        <v>1</v>
      </c>
      <c r="GH15" s="40">
        <v>0</v>
      </c>
      <c r="GI15" s="40">
        <v>5</v>
      </c>
      <c r="GJ15" s="3">
        <f t="shared" si="43"/>
        <v>6</v>
      </c>
      <c r="GK15" s="40">
        <v>8</v>
      </c>
      <c r="GL15" s="40">
        <v>1</v>
      </c>
      <c r="GM15" s="40">
        <v>18</v>
      </c>
      <c r="GN15" s="3">
        <f t="shared" si="44"/>
        <v>27</v>
      </c>
      <c r="GO15" s="83">
        <v>0</v>
      </c>
      <c r="GP15" s="83">
        <v>0</v>
      </c>
      <c r="GQ15" s="83">
        <v>14</v>
      </c>
      <c r="GR15" s="83">
        <f t="shared" si="45"/>
        <v>14</v>
      </c>
      <c r="GS15" s="83">
        <v>7</v>
      </c>
      <c r="GT15" s="83">
        <v>0</v>
      </c>
      <c r="GU15" s="83">
        <v>33</v>
      </c>
      <c r="GV15" s="83">
        <f t="shared" si="46"/>
        <v>40</v>
      </c>
      <c r="GW15" s="40">
        <v>0</v>
      </c>
      <c r="GX15" s="40">
        <v>1</v>
      </c>
      <c r="GY15" s="40">
        <v>12</v>
      </c>
      <c r="GZ15" s="3">
        <f t="shared" si="47"/>
        <v>13</v>
      </c>
      <c r="HA15" s="40">
        <v>7</v>
      </c>
      <c r="HB15" s="40">
        <v>1</v>
      </c>
      <c r="HC15" s="40">
        <v>10</v>
      </c>
      <c r="HD15" s="3">
        <f t="shared" si="48"/>
        <v>18</v>
      </c>
      <c r="HE15" s="31">
        <f t="shared" si="49"/>
        <v>71</v>
      </c>
      <c r="HF15" s="100">
        <f t="shared" si="50"/>
        <v>227</v>
      </c>
      <c r="HG15" s="58">
        <v>1</v>
      </c>
      <c r="HH15" s="58">
        <v>0</v>
      </c>
      <c r="HI15" s="58">
        <v>5</v>
      </c>
      <c r="HJ15" s="58">
        <f t="shared" si="51"/>
        <v>6</v>
      </c>
      <c r="HK15" s="58">
        <v>7</v>
      </c>
      <c r="HL15" s="58">
        <v>1</v>
      </c>
      <c r="HM15" s="58">
        <v>5</v>
      </c>
      <c r="HN15" s="58">
        <f t="shared" si="52"/>
        <v>13</v>
      </c>
      <c r="HO15" s="3">
        <v>0</v>
      </c>
      <c r="HP15" s="3">
        <v>0</v>
      </c>
      <c r="HQ15" s="3">
        <v>8</v>
      </c>
      <c r="HR15" s="3">
        <f t="shared" si="53"/>
        <v>8</v>
      </c>
      <c r="HS15" s="3">
        <v>4</v>
      </c>
      <c r="HT15" s="3">
        <v>2</v>
      </c>
      <c r="HU15" s="3">
        <v>11</v>
      </c>
      <c r="HV15" s="3">
        <f t="shared" si="54"/>
        <v>17</v>
      </c>
      <c r="HW15" s="58">
        <v>0</v>
      </c>
      <c r="HX15" s="58">
        <v>1</v>
      </c>
      <c r="HY15" s="58">
        <v>2</v>
      </c>
      <c r="HZ15" s="58">
        <f t="shared" si="55"/>
        <v>3</v>
      </c>
      <c r="IA15" s="58">
        <v>2</v>
      </c>
      <c r="IB15" s="58">
        <v>0</v>
      </c>
      <c r="IC15" s="58">
        <v>14</v>
      </c>
      <c r="ID15" s="58">
        <f t="shared" si="56"/>
        <v>16</v>
      </c>
      <c r="IE15" s="40">
        <v>4</v>
      </c>
      <c r="IF15" s="40">
        <v>1</v>
      </c>
      <c r="IG15" s="40">
        <v>15</v>
      </c>
      <c r="IH15" s="3">
        <f t="shared" si="57"/>
        <v>20</v>
      </c>
      <c r="II15" s="40">
        <v>0</v>
      </c>
      <c r="IJ15" s="40">
        <v>0</v>
      </c>
      <c r="IK15" s="40">
        <v>8</v>
      </c>
      <c r="IL15" s="3">
        <f t="shared" si="58"/>
        <v>8</v>
      </c>
      <c r="IM15" s="58">
        <v>1</v>
      </c>
      <c r="IN15" s="58">
        <v>2</v>
      </c>
      <c r="IO15" s="58">
        <v>9</v>
      </c>
      <c r="IP15" s="58">
        <f t="shared" si="59"/>
        <v>12</v>
      </c>
      <c r="IQ15" s="58">
        <v>0</v>
      </c>
      <c r="IR15" s="58">
        <v>1</v>
      </c>
      <c r="IS15" s="58">
        <v>4</v>
      </c>
      <c r="IT15" s="74">
        <f t="shared" si="60"/>
        <v>5</v>
      </c>
      <c r="IU15" s="52">
        <v>2</v>
      </c>
      <c r="IV15" s="52">
        <v>1</v>
      </c>
      <c r="IW15" s="52">
        <v>3</v>
      </c>
      <c r="IX15" s="52">
        <f t="shared" si="61"/>
        <v>6</v>
      </c>
      <c r="IY15" s="52">
        <v>2</v>
      </c>
      <c r="IZ15" s="52">
        <v>2</v>
      </c>
      <c r="JA15" s="52">
        <v>2</v>
      </c>
      <c r="JB15" s="3">
        <f t="shared" si="62"/>
        <v>6</v>
      </c>
      <c r="JC15" s="58">
        <v>3</v>
      </c>
      <c r="JD15" s="58">
        <v>3</v>
      </c>
      <c r="JE15" s="58">
        <v>7</v>
      </c>
      <c r="JF15" s="58">
        <f t="shared" si="63"/>
        <v>13</v>
      </c>
      <c r="JG15" s="58">
        <v>3</v>
      </c>
      <c r="JH15" s="58">
        <v>0</v>
      </c>
      <c r="JI15" s="58">
        <v>9</v>
      </c>
      <c r="JJ15" s="58">
        <f t="shared" si="64"/>
        <v>12</v>
      </c>
      <c r="JK15" s="52">
        <v>0</v>
      </c>
      <c r="JL15" s="52">
        <v>2</v>
      </c>
      <c r="JM15" s="52">
        <v>9</v>
      </c>
      <c r="JN15" s="52">
        <f t="shared" si="65"/>
        <v>11</v>
      </c>
      <c r="JO15" s="52">
        <v>1</v>
      </c>
      <c r="JP15" s="52">
        <v>1</v>
      </c>
      <c r="JQ15" s="52">
        <v>9</v>
      </c>
      <c r="JR15" s="3">
        <f t="shared" si="66"/>
        <v>11</v>
      </c>
      <c r="JS15" s="58">
        <v>5</v>
      </c>
      <c r="JT15" s="58">
        <v>0</v>
      </c>
      <c r="JU15" s="58">
        <v>9</v>
      </c>
      <c r="JV15" s="58">
        <f t="shared" si="67"/>
        <v>14</v>
      </c>
      <c r="JW15" s="58">
        <v>1</v>
      </c>
      <c r="JX15" s="58">
        <v>1</v>
      </c>
      <c r="JY15" s="58">
        <v>7</v>
      </c>
      <c r="JZ15" s="58">
        <f t="shared" si="68"/>
        <v>9</v>
      </c>
      <c r="KA15" s="52">
        <v>1</v>
      </c>
      <c r="KB15" s="52">
        <v>0</v>
      </c>
      <c r="KC15" s="52">
        <v>8</v>
      </c>
      <c r="KD15" s="52">
        <f t="shared" si="69"/>
        <v>9</v>
      </c>
      <c r="KE15" s="52">
        <v>0</v>
      </c>
      <c r="KF15" s="52">
        <v>0</v>
      </c>
      <c r="KG15" s="52">
        <v>7</v>
      </c>
      <c r="KH15" s="52">
        <f t="shared" si="70"/>
        <v>7</v>
      </c>
      <c r="KI15" s="58">
        <v>2</v>
      </c>
      <c r="KJ15" s="58">
        <v>0</v>
      </c>
      <c r="KK15" s="58">
        <v>1</v>
      </c>
      <c r="KL15" s="58">
        <f t="shared" si="71"/>
        <v>3</v>
      </c>
      <c r="KM15" s="58">
        <v>4</v>
      </c>
      <c r="KN15" s="58">
        <v>0</v>
      </c>
      <c r="KO15" s="58">
        <v>11</v>
      </c>
      <c r="KP15" s="58">
        <f t="shared" si="72"/>
        <v>15</v>
      </c>
      <c r="KQ15" s="3">
        <v>3</v>
      </c>
      <c r="KR15" s="3">
        <v>1</v>
      </c>
      <c r="KS15" s="3">
        <v>0</v>
      </c>
      <c r="KT15" s="3">
        <f t="shared" si="73"/>
        <v>4</v>
      </c>
      <c r="KU15" s="3">
        <v>3</v>
      </c>
      <c r="KV15" s="3">
        <v>0</v>
      </c>
      <c r="KW15" s="3">
        <v>7</v>
      </c>
      <c r="KX15" s="3">
        <f t="shared" si="74"/>
        <v>10</v>
      </c>
      <c r="KY15" s="98">
        <f t="shared" si="75"/>
        <v>109</v>
      </c>
      <c r="KZ15" s="98">
        <f t="shared" si="76"/>
        <v>129</v>
      </c>
      <c r="LA15" s="83">
        <v>2</v>
      </c>
      <c r="LB15" s="83">
        <v>0</v>
      </c>
      <c r="LC15" s="83">
        <v>2</v>
      </c>
      <c r="LD15" s="83">
        <f t="shared" si="77"/>
        <v>4</v>
      </c>
      <c r="LE15" s="83">
        <v>3</v>
      </c>
      <c r="LF15" s="83">
        <v>0</v>
      </c>
      <c r="LG15" s="83">
        <v>7</v>
      </c>
      <c r="LH15" s="83">
        <f t="shared" si="78"/>
        <v>10</v>
      </c>
      <c r="LI15" s="52">
        <v>0</v>
      </c>
      <c r="LJ15" s="52">
        <v>2</v>
      </c>
      <c r="LK15" s="52">
        <v>3</v>
      </c>
      <c r="LL15" s="3">
        <f t="shared" si="79"/>
        <v>5</v>
      </c>
      <c r="LM15" s="52">
        <v>3</v>
      </c>
      <c r="LN15" s="52">
        <v>0</v>
      </c>
      <c r="LO15" s="52">
        <v>2</v>
      </c>
      <c r="LP15" s="3">
        <f t="shared" si="80"/>
        <v>5</v>
      </c>
      <c r="LQ15" s="83">
        <v>2</v>
      </c>
      <c r="LR15" s="83">
        <v>0</v>
      </c>
      <c r="LS15" s="83">
        <v>1</v>
      </c>
      <c r="LT15" s="83">
        <f t="shared" si="81"/>
        <v>3</v>
      </c>
      <c r="LU15" s="83">
        <v>5</v>
      </c>
      <c r="LV15" s="83">
        <v>2</v>
      </c>
      <c r="LW15" s="83">
        <v>4</v>
      </c>
      <c r="LX15" s="83">
        <f t="shared" si="82"/>
        <v>11</v>
      </c>
      <c r="LY15" s="40">
        <v>0</v>
      </c>
      <c r="LZ15" s="40">
        <v>0</v>
      </c>
      <c r="MA15" s="40">
        <v>3</v>
      </c>
      <c r="MB15" s="40">
        <f t="shared" si="83"/>
        <v>3</v>
      </c>
      <c r="MC15" s="40">
        <v>2</v>
      </c>
      <c r="MD15" s="40">
        <v>0</v>
      </c>
      <c r="ME15" s="40">
        <v>4</v>
      </c>
      <c r="MF15" s="3">
        <f t="shared" si="84"/>
        <v>6</v>
      </c>
      <c r="MG15" s="83">
        <v>1</v>
      </c>
      <c r="MH15" s="83">
        <v>0</v>
      </c>
      <c r="MI15" s="83">
        <v>6</v>
      </c>
      <c r="MJ15" s="83">
        <f t="shared" si="85"/>
        <v>7</v>
      </c>
      <c r="MK15" s="83">
        <v>1</v>
      </c>
      <c r="ML15" s="83">
        <v>0</v>
      </c>
      <c r="MM15" s="83">
        <v>3</v>
      </c>
      <c r="MN15" s="83">
        <f t="shared" si="86"/>
        <v>4</v>
      </c>
      <c r="MO15" s="3">
        <v>0</v>
      </c>
      <c r="MP15" s="3">
        <v>2</v>
      </c>
      <c r="MQ15" s="3">
        <v>2</v>
      </c>
      <c r="MR15" s="3">
        <f t="shared" si="87"/>
        <v>4</v>
      </c>
      <c r="MS15" s="3">
        <v>5</v>
      </c>
      <c r="MT15" s="3">
        <v>0</v>
      </c>
      <c r="MU15" s="3">
        <v>4</v>
      </c>
      <c r="MV15" s="3">
        <f t="shared" si="88"/>
        <v>9</v>
      </c>
      <c r="MW15" s="83">
        <v>3</v>
      </c>
      <c r="MX15" s="83">
        <v>0</v>
      </c>
      <c r="MY15" s="83">
        <v>3</v>
      </c>
      <c r="MZ15" s="83">
        <f t="shared" si="89"/>
        <v>6</v>
      </c>
      <c r="NA15" s="83">
        <v>3</v>
      </c>
      <c r="NB15" s="83">
        <v>1</v>
      </c>
      <c r="NC15" s="83">
        <v>6</v>
      </c>
      <c r="ND15" s="83">
        <f t="shared" si="90"/>
        <v>10</v>
      </c>
    </row>
    <row r="16" spans="1:368" ht="15.75" thickBot="1" x14ac:dyDescent="0.3">
      <c r="A16" s="3" t="s">
        <v>27</v>
      </c>
      <c r="B16" s="21">
        <v>5</v>
      </c>
      <c r="C16" s="21">
        <v>0</v>
      </c>
      <c r="D16" s="21">
        <v>0</v>
      </c>
      <c r="E16" s="22">
        <v>12</v>
      </c>
      <c r="F16" s="22">
        <v>1</v>
      </c>
      <c r="G16" s="22">
        <v>0</v>
      </c>
      <c r="H16" s="21">
        <v>7</v>
      </c>
      <c r="I16" s="21">
        <v>6</v>
      </c>
      <c r="J16" s="21">
        <v>1</v>
      </c>
      <c r="K16" s="1">
        <v>40</v>
      </c>
      <c r="L16" s="1">
        <v>6</v>
      </c>
      <c r="M16" s="1">
        <v>0</v>
      </c>
      <c r="N16" s="21">
        <v>33</v>
      </c>
      <c r="O16" s="21">
        <v>8</v>
      </c>
      <c r="P16" s="21">
        <v>0</v>
      </c>
      <c r="Q16" s="26">
        <v>17</v>
      </c>
      <c r="R16" s="26">
        <v>10</v>
      </c>
      <c r="S16" s="26">
        <v>0</v>
      </c>
      <c r="T16" s="21">
        <v>28</v>
      </c>
      <c r="U16" s="21">
        <v>18</v>
      </c>
      <c r="V16" s="22">
        <v>7</v>
      </c>
      <c r="W16" s="22">
        <v>11</v>
      </c>
      <c r="X16" s="21">
        <v>11</v>
      </c>
      <c r="Y16" s="21">
        <v>9</v>
      </c>
      <c r="Z16" s="29">
        <v>22</v>
      </c>
      <c r="AA16" s="29">
        <v>10</v>
      </c>
      <c r="AB16" s="31">
        <f t="shared" si="2"/>
        <v>182</v>
      </c>
      <c r="AC16" s="31">
        <f t="shared" si="3"/>
        <v>79</v>
      </c>
      <c r="AD16" s="31">
        <f t="shared" si="0"/>
        <v>1</v>
      </c>
      <c r="AE16" s="22">
        <v>18</v>
      </c>
      <c r="AF16" s="22">
        <v>7</v>
      </c>
      <c r="AG16" s="65">
        <v>9</v>
      </c>
      <c r="AH16" s="65">
        <v>8</v>
      </c>
      <c r="AI16" s="35">
        <v>0</v>
      </c>
      <c r="AJ16" s="36">
        <v>0</v>
      </c>
      <c r="AK16" s="37">
        <v>12</v>
      </c>
      <c r="AL16" s="18">
        <f t="shared" si="1"/>
        <v>12</v>
      </c>
      <c r="AM16" s="35">
        <v>0</v>
      </c>
      <c r="AN16" s="36">
        <v>0</v>
      </c>
      <c r="AO16" s="37">
        <v>11</v>
      </c>
      <c r="AP16" s="18">
        <f t="shared" si="4"/>
        <v>11</v>
      </c>
      <c r="AQ16" s="40">
        <v>2</v>
      </c>
      <c r="AR16" s="3">
        <v>5</v>
      </c>
      <c r="AS16" s="43">
        <v>8</v>
      </c>
      <c r="AT16" s="47">
        <f t="shared" si="5"/>
        <v>15</v>
      </c>
      <c r="AU16" s="61">
        <v>2</v>
      </c>
      <c r="AV16" s="58">
        <v>3</v>
      </c>
      <c r="AW16" s="60">
        <v>0</v>
      </c>
      <c r="AX16" s="48">
        <f t="shared" si="6"/>
        <v>5</v>
      </c>
      <c r="AY16" s="52">
        <v>3</v>
      </c>
      <c r="AZ16" s="52">
        <v>4</v>
      </c>
      <c r="BA16" s="52">
        <v>8</v>
      </c>
      <c r="BB16" s="3">
        <f t="shared" si="7"/>
        <v>15</v>
      </c>
      <c r="BC16" s="52">
        <v>0</v>
      </c>
      <c r="BD16" s="52">
        <v>3</v>
      </c>
      <c r="BE16" s="52">
        <v>3</v>
      </c>
      <c r="BF16" s="3">
        <f t="shared" si="8"/>
        <v>6</v>
      </c>
      <c r="BG16" s="40">
        <v>2</v>
      </c>
      <c r="BH16" s="54">
        <v>1</v>
      </c>
      <c r="BI16" s="40">
        <v>10</v>
      </c>
      <c r="BJ16" s="55">
        <f t="shared" si="9"/>
        <v>13</v>
      </c>
      <c r="BK16" s="57">
        <v>1</v>
      </c>
      <c r="BL16" s="59">
        <v>0</v>
      </c>
      <c r="BM16" s="57">
        <v>19</v>
      </c>
      <c r="BN16" s="58">
        <f t="shared" si="10"/>
        <v>20</v>
      </c>
      <c r="BO16" s="40">
        <v>3</v>
      </c>
      <c r="BP16" s="40">
        <v>3</v>
      </c>
      <c r="BQ16" s="40">
        <v>21</v>
      </c>
      <c r="BR16" s="3">
        <f t="shared" si="11"/>
        <v>27</v>
      </c>
      <c r="BS16" s="40">
        <v>2</v>
      </c>
      <c r="BT16" s="40">
        <v>2</v>
      </c>
      <c r="BU16" s="40">
        <v>8</v>
      </c>
      <c r="BV16" s="44">
        <f t="shared" si="12"/>
        <v>12</v>
      </c>
      <c r="BW16" s="40">
        <v>2</v>
      </c>
      <c r="BX16" s="68">
        <v>0</v>
      </c>
      <c r="BY16" s="40">
        <v>21</v>
      </c>
      <c r="BZ16" s="55">
        <f t="shared" si="13"/>
        <v>23</v>
      </c>
      <c r="CA16" s="40">
        <v>0</v>
      </c>
      <c r="CB16" s="68">
        <v>1</v>
      </c>
      <c r="CC16" s="40">
        <v>9</v>
      </c>
      <c r="CD16" s="74">
        <f t="shared" si="14"/>
        <v>10</v>
      </c>
      <c r="CE16" s="77">
        <v>6</v>
      </c>
      <c r="CF16" s="71">
        <v>5</v>
      </c>
      <c r="CG16" s="77">
        <v>9</v>
      </c>
      <c r="CH16" s="71">
        <f t="shared" si="15"/>
        <v>20</v>
      </c>
      <c r="CI16" s="77">
        <v>5</v>
      </c>
      <c r="CJ16" s="71">
        <v>2</v>
      </c>
      <c r="CK16" s="77">
        <v>10</v>
      </c>
      <c r="CL16" s="71">
        <f t="shared" si="16"/>
        <v>17</v>
      </c>
      <c r="CM16" s="55">
        <v>10</v>
      </c>
      <c r="CN16" s="55">
        <v>2</v>
      </c>
      <c r="CO16" s="55">
        <v>11</v>
      </c>
      <c r="CP16" s="55">
        <f t="shared" si="17"/>
        <v>23</v>
      </c>
      <c r="CQ16" s="55">
        <v>0</v>
      </c>
      <c r="CR16" s="55">
        <v>2</v>
      </c>
      <c r="CS16" s="55">
        <v>7</v>
      </c>
      <c r="CT16" s="78">
        <f t="shared" si="18"/>
        <v>9</v>
      </c>
      <c r="CU16" s="52">
        <v>3</v>
      </c>
      <c r="CV16" s="79">
        <v>0</v>
      </c>
      <c r="CW16" s="52">
        <v>9</v>
      </c>
      <c r="CX16" s="3">
        <f t="shared" si="19"/>
        <v>12</v>
      </c>
      <c r="CY16" s="52">
        <v>1</v>
      </c>
      <c r="CZ16" s="79">
        <v>3</v>
      </c>
      <c r="DA16" s="52">
        <v>5</v>
      </c>
      <c r="DB16" s="3">
        <f t="shared" si="20"/>
        <v>9</v>
      </c>
      <c r="DC16" s="3">
        <v>1</v>
      </c>
      <c r="DD16" s="3">
        <v>1</v>
      </c>
      <c r="DE16" s="3">
        <v>15</v>
      </c>
      <c r="DF16" s="3">
        <f t="shared" si="21"/>
        <v>17</v>
      </c>
      <c r="DG16" s="3">
        <v>0</v>
      </c>
      <c r="DH16" s="3">
        <v>0</v>
      </c>
      <c r="DI16" s="3">
        <v>11</v>
      </c>
      <c r="DJ16" s="3">
        <f t="shared" si="22"/>
        <v>11</v>
      </c>
      <c r="DK16" s="98">
        <f t="shared" si="23"/>
        <v>204</v>
      </c>
      <c r="DL16" s="98">
        <f t="shared" si="24"/>
        <v>125</v>
      </c>
      <c r="DM16" s="58">
        <v>3</v>
      </c>
      <c r="DN16" s="58">
        <v>3</v>
      </c>
      <c r="DO16" s="58">
        <v>35</v>
      </c>
      <c r="DP16" s="58">
        <f t="shared" si="25"/>
        <v>41</v>
      </c>
      <c r="DQ16" s="58">
        <v>0</v>
      </c>
      <c r="DR16" s="58">
        <v>0</v>
      </c>
      <c r="DS16" s="58">
        <v>14</v>
      </c>
      <c r="DT16" s="74">
        <f t="shared" si="26"/>
        <v>14</v>
      </c>
      <c r="DU16" s="52">
        <v>5</v>
      </c>
      <c r="DV16" s="52">
        <v>5</v>
      </c>
      <c r="DW16" s="52">
        <v>44</v>
      </c>
      <c r="DX16" s="3">
        <f t="shared" si="27"/>
        <v>54</v>
      </c>
      <c r="DY16" s="52">
        <v>0</v>
      </c>
      <c r="DZ16" s="52">
        <v>0</v>
      </c>
      <c r="EA16" s="52">
        <v>12</v>
      </c>
      <c r="EB16" s="3">
        <f t="shared" si="28"/>
        <v>12</v>
      </c>
      <c r="EC16" s="40">
        <v>8</v>
      </c>
      <c r="ED16" s="3">
        <v>16</v>
      </c>
      <c r="EE16" s="40">
        <v>43</v>
      </c>
      <c r="EF16" s="58">
        <f t="shared" si="29"/>
        <v>67</v>
      </c>
      <c r="EG16" s="57">
        <v>3</v>
      </c>
      <c r="EH16" s="58">
        <v>3</v>
      </c>
      <c r="EI16" s="57">
        <v>18</v>
      </c>
      <c r="EJ16" s="74">
        <f t="shared" si="30"/>
        <v>24</v>
      </c>
      <c r="EK16" s="52">
        <v>3</v>
      </c>
      <c r="EL16" s="3">
        <v>3</v>
      </c>
      <c r="EM16" s="52">
        <v>44</v>
      </c>
      <c r="EN16" s="3">
        <f t="shared" si="31"/>
        <v>50</v>
      </c>
      <c r="EO16" s="52">
        <v>2</v>
      </c>
      <c r="EP16" s="3">
        <v>1</v>
      </c>
      <c r="EQ16" s="52">
        <v>18</v>
      </c>
      <c r="ER16" s="81">
        <f t="shared" si="32"/>
        <v>21</v>
      </c>
      <c r="ES16" s="40">
        <v>8</v>
      </c>
      <c r="ET16" s="40">
        <v>5</v>
      </c>
      <c r="EU16" s="40">
        <v>29</v>
      </c>
      <c r="EV16" s="83">
        <f t="shared" si="33"/>
        <v>42</v>
      </c>
      <c r="EW16" s="83">
        <v>1</v>
      </c>
      <c r="EX16" s="83">
        <v>1</v>
      </c>
      <c r="EY16" s="83">
        <v>12</v>
      </c>
      <c r="EZ16" s="83">
        <f t="shared" si="34"/>
        <v>14</v>
      </c>
      <c r="FA16" s="3">
        <v>4</v>
      </c>
      <c r="FB16" s="3">
        <v>7</v>
      </c>
      <c r="FC16" s="3">
        <v>21</v>
      </c>
      <c r="FD16" s="3">
        <f t="shared" si="35"/>
        <v>32</v>
      </c>
      <c r="FE16" s="3">
        <v>3</v>
      </c>
      <c r="FF16" s="3">
        <v>0</v>
      </c>
      <c r="FG16" s="3">
        <v>20</v>
      </c>
      <c r="FH16" s="3">
        <f t="shared" si="36"/>
        <v>23</v>
      </c>
      <c r="FI16" s="83">
        <v>5</v>
      </c>
      <c r="FJ16" s="83">
        <v>2</v>
      </c>
      <c r="FK16" s="83">
        <v>15</v>
      </c>
      <c r="FL16" s="83">
        <f t="shared" si="37"/>
        <v>22</v>
      </c>
      <c r="FM16" s="83">
        <v>1</v>
      </c>
      <c r="FN16" s="83">
        <v>1</v>
      </c>
      <c r="FO16" s="83">
        <v>13</v>
      </c>
      <c r="FP16" s="83">
        <f t="shared" si="38"/>
        <v>15</v>
      </c>
      <c r="FQ16" s="3">
        <v>5</v>
      </c>
      <c r="FR16" s="3">
        <v>1</v>
      </c>
      <c r="FS16" s="3">
        <v>6</v>
      </c>
      <c r="FT16" s="3">
        <f t="shared" si="39"/>
        <v>12</v>
      </c>
      <c r="FU16" s="3">
        <v>0</v>
      </c>
      <c r="FV16" s="3">
        <v>0</v>
      </c>
      <c r="FW16" s="3">
        <v>23</v>
      </c>
      <c r="FX16" s="3">
        <f t="shared" si="40"/>
        <v>23</v>
      </c>
      <c r="FY16" s="83">
        <v>0</v>
      </c>
      <c r="FZ16" s="83">
        <v>4</v>
      </c>
      <c r="GA16" s="83">
        <v>16</v>
      </c>
      <c r="GB16" s="83">
        <f t="shared" si="41"/>
        <v>20</v>
      </c>
      <c r="GC16" s="83">
        <v>1</v>
      </c>
      <c r="GD16" s="83">
        <v>0</v>
      </c>
      <c r="GE16" s="83">
        <v>19</v>
      </c>
      <c r="GF16" s="83">
        <f t="shared" si="42"/>
        <v>20</v>
      </c>
      <c r="GG16" s="40">
        <v>0</v>
      </c>
      <c r="GH16" s="40">
        <v>1</v>
      </c>
      <c r="GI16" s="40">
        <v>10</v>
      </c>
      <c r="GJ16" s="3">
        <f t="shared" si="43"/>
        <v>11</v>
      </c>
      <c r="GK16" s="40">
        <v>0</v>
      </c>
      <c r="GL16" s="40">
        <v>0</v>
      </c>
      <c r="GM16" s="40">
        <v>17</v>
      </c>
      <c r="GN16" s="3">
        <f t="shared" si="44"/>
        <v>17</v>
      </c>
      <c r="GO16" s="83">
        <v>0</v>
      </c>
      <c r="GP16" s="83">
        <v>0</v>
      </c>
      <c r="GQ16" s="83">
        <v>14</v>
      </c>
      <c r="GR16" s="83">
        <f t="shared" si="45"/>
        <v>14</v>
      </c>
      <c r="GS16" s="83">
        <v>1</v>
      </c>
      <c r="GT16" s="83">
        <v>1</v>
      </c>
      <c r="GU16" s="83">
        <v>7</v>
      </c>
      <c r="GV16" s="83">
        <f t="shared" si="46"/>
        <v>9</v>
      </c>
      <c r="GW16" s="40">
        <v>1</v>
      </c>
      <c r="GX16" s="40">
        <v>7</v>
      </c>
      <c r="GY16" s="40">
        <v>15</v>
      </c>
      <c r="GZ16" s="3">
        <f t="shared" si="47"/>
        <v>23</v>
      </c>
      <c r="HA16" s="40">
        <v>2</v>
      </c>
      <c r="HB16" s="40">
        <v>2</v>
      </c>
      <c r="HC16" s="40">
        <v>3</v>
      </c>
      <c r="HD16" s="3">
        <f t="shared" si="48"/>
        <v>7</v>
      </c>
      <c r="HE16" s="31">
        <f t="shared" si="49"/>
        <v>388</v>
      </c>
      <c r="HF16" s="100">
        <f t="shared" si="50"/>
        <v>199</v>
      </c>
      <c r="HG16" s="58">
        <v>1</v>
      </c>
      <c r="HH16" s="58">
        <v>0</v>
      </c>
      <c r="HI16" s="58">
        <v>22</v>
      </c>
      <c r="HJ16" s="58">
        <f t="shared" si="51"/>
        <v>23</v>
      </c>
      <c r="HK16" s="58">
        <v>1</v>
      </c>
      <c r="HL16" s="58">
        <v>2</v>
      </c>
      <c r="HM16" s="58">
        <v>15</v>
      </c>
      <c r="HN16" s="58">
        <f t="shared" si="52"/>
        <v>18</v>
      </c>
      <c r="HO16" s="3">
        <v>2</v>
      </c>
      <c r="HP16" s="3">
        <v>2</v>
      </c>
      <c r="HQ16" s="3">
        <v>37</v>
      </c>
      <c r="HR16" s="3">
        <f t="shared" si="53"/>
        <v>41</v>
      </c>
      <c r="HS16" s="3">
        <v>1</v>
      </c>
      <c r="HT16" s="3">
        <v>2</v>
      </c>
      <c r="HU16" s="3">
        <v>17</v>
      </c>
      <c r="HV16" s="3">
        <f t="shared" si="54"/>
        <v>20</v>
      </c>
      <c r="HW16" s="58">
        <v>0</v>
      </c>
      <c r="HX16" s="58">
        <v>0</v>
      </c>
      <c r="HY16" s="58">
        <v>34</v>
      </c>
      <c r="HZ16" s="58">
        <f t="shared" si="55"/>
        <v>34</v>
      </c>
      <c r="IA16" s="58">
        <v>1</v>
      </c>
      <c r="IB16" s="58">
        <v>3</v>
      </c>
      <c r="IC16" s="58">
        <v>24</v>
      </c>
      <c r="ID16" s="58">
        <f t="shared" si="56"/>
        <v>28</v>
      </c>
      <c r="IE16" s="40">
        <v>4</v>
      </c>
      <c r="IF16" s="40">
        <v>2</v>
      </c>
      <c r="IG16" s="40">
        <v>20</v>
      </c>
      <c r="IH16" s="3">
        <f t="shared" si="57"/>
        <v>26</v>
      </c>
      <c r="II16" s="40">
        <v>0</v>
      </c>
      <c r="IJ16" s="40">
        <v>1</v>
      </c>
      <c r="IK16" s="40">
        <v>37</v>
      </c>
      <c r="IL16" s="3">
        <f t="shared" si="58"/>
        <v>38</v>
      </c>
      <c r="IM16" s="58">
        <v>2</v>
      </c>
      <c r="IN16" s="58">
        <v>0</v>
      </c>
      <c r="IO16" s="58">
        <v>16</v>
      </c>
      <c r="IP16" s="58">
        <f t="shared" si="59"/>
        <v>18</v>
      </c>
      <c r="IQ16" s="58">
        <v>0</v>
      </c>
      <c r="IR16" s="58">
        <v>0</v>
      </c>
      <c r="IS16" s="58">
        <v>22</v>
      </c>
      <c r="IT16" s="74">
        <f t="shared" si="60"/>
        <v>22</v>
      </c>
      <c r="IU16" s="52">
        <v>4</v>
      </c>
      <c r="IV16" s="52">
        <v>4</v>
      </c>
      <c r="IW16" s="52">
        <v>19</v>
      </c>
      <c r="IX16" s="52">
        <f t="shared" si="61"/>
        <v>27</v>
      </c>
      <c r="IY16" s="52">
        <v>0</v>
      </c>
      <c r="IZ16" s="52">
        <v>1</v>
      </c>
      <c r="JA16" s="52">
        <v>30</v>
      </c>
      <c r="JB16" s="3">
        <f t="shared" si="62"/>
        <v>31</v>
      </c>
      <c r="JC16" s="58">
        <v>5</v>
      </c>
      <c r="JD16" s="58">
        <v>1</v>
      </c>
      <c r="JE16" s="58">
        <v>11</v>
      </c>
      <c r="JF16" s="58">
        <f t="shared" si="63"/>
        <v>17</v>
      </c>
      <c r="JG16" s="58">
        <v>2</v>
      </c>
      <c r="JH16" s="58">
        <v>0</v>
      </c>
      <c r="JI16" s="58">
        <v>27</v>
      </c>
      <c r="JJ16" s="58">
        <f t="shared" si="64"/>
        <v>29</v>
      </c>
      <c r="JK16" s="52">
        <v>3</v>
      </c>
      <c r="JL16" s="52">
        <v>2</v>
      </c>
      <c r="JM16" s="52">
        <v>17</v>
      </c>
      <c r="JN16" s="52">
        <f t="shared" si="65"/>
        <v>22</v>
      </c>
      <c r="JO16" s="52">
        <v>6</v>
      </c>
      <c r="JP16" s="52">
        <v>0</v>
      </c>
      <c r="JQ16" s="52">
        <v>32</v>
      </c>
      <c r="JR16" s="3">
        <f t="shared" si="66"/>
        <v>38</v>
      </c>
      <c r="JS16" s="58">
        <v>0</v>
      </c>
      <c r="JT16" s="58">
        <v>0</v>
      </c>
      <c r="JU16" s="58">
        <v>9</v>
      </c>
      <c r="JV16" s="58">
        <f t="shared" si="67"/>
        <v>9</v>
      </c>
      <c r="JW16" s="58">
        <v>3</v>
      </c>
      <c r="JX16" s="58">
        <v>2</v>
      </c>
      <c r="JY16" s="58">
        <v>6</v>
      </c>
      <c r="JZ16" s="58">
        <f t="shared" si="68"/>
        <v>11</v>
      </c>
      <c r="KA16" s="52">
        <v>1</v>
      </c>
      <c r="KB16" s="52">
        <v>0</v>
      </c>
      <c r="KC16" s="52">
        <v>17</v>
      </c>
      <c r="KD16" s="52">
        <f t="shared" si="69"/>
        <v>18</v>
      </c>
      <c r="KE16" s="52">
        <v>3</v>
      </c>
      <c r="KF16" s="52">
        <v>0</v>
      </c>
      <c r="KG16" s="52">
        <v>18</v>
      </c>
      <c r="KH16" s="52">
        <f t="shared" si="70"/>
        <v>21</v>
      </c>
      <c r="KI16" s="58">
        <v>0</v>
      </c>
      <c r="KJ16" s="58">
        <v>1</v>
      </c>
      <c r="KK16" s="58">
        <v>19</v>
      </c>
      <c r="KL16" s="58">
        <f t="shared" si="71"/>
        <v>20</v>
      </c>
      <c r="KM16" s="58">
        <v>0</v>
      </c>
      <c r="KN16" s="58">
        <v>4</v>
      </c>
      <c r="KO16" s="58">
        <v>15</v>
      </c>
      <c r="KP16" s="58">
        <f t="shared" si="72"/>
        <v>19</v>
      </c>
      <c r="KQ16" s="3">
        <v>3</v>
      </c>
      <c r="KR16" s="3">
        <v>0</v>
      </c>
      <c r="KS16" s="3">
        <v>10</v>
      </c>
      <c r="KT16" s="3">
        <f t="shared" si="73"/>
        <v>13</v>
      </c>
      <c r="KU16" s="3">
        <v>0</v>
      </c>
      <c r="KV16" s="3">
        <v>1</v>
      </c>
      <c r="KW16" s="3">
        <v>9</v>
      </c>
      <c r="KX16" s="3">
        <f t="shared" si="74"/>
        <v>10</v>
      </c>
      <c r="KY16" s="98">
        <f t="shared" si="75"/>
        <v>268</v>
      </c>
      <c r="KZ16" s="98">
        <f t="shared" si="76"/>
        <v>285</v>
      </c>
      <c r="LA16" s="83">
        <v>4</v>
      </c>
      <c r="LB16" s="83">
        <v>1</v>
      </c>
      <c r="LC16" s="83">
        <v>12</v>
      </c>
      <c r="LD16" s="83">
        <f t="shared" si="77"/>
        <v>17</v>
      </c>
      <c r="LE16" s="83">
        <v>2</v>
      </c>
      <c r="LF16" s="83">
        <v>2</v>
      </c>
      <c r="LG16" s="83">
        <v>28</v>
      </c>
      <c r="LH16" s="83">
        <f t="shared" si="78"/>
        <v>32</v>
      </c>
      <c r="LI16" s="52">
        <v>3</v>
      </c>
      <c r="LJ16" s="52">
        <v>0</v>
      </c>
      <c r="LK16" s="52">
        <v>7</v>
      </c>
      <c r="LL16" s="3">
        <f t="shared" si="79"/>
        <v>10</v>
      </c>
      <c r="LM16" s="52">
        <v>3</v>
      </c>
      <c r="LN16" s="52">
        <v>0</v>
      </c>
      <c r="LO16" s="52">
        <v>19</v>
      </c>
      <c r="LP16" s="3">
        <f t="shared" si="80"/>
        <v>22</v>
      </c>
      <c r="LQ16" s="83">
        <v>3</v>
      </c>
      <c r="LR16" s="83">
        <v>2</v>
      </c>
      <c r="LS16" s="83">
        <v>12</v>
      </c>
      <c r="LT16" s="83">
        <f t="shared" si="81"/>
        <v>17</v>
      </c>
      <c r="LU16" s="83">
        <v>2</v>
      </c>
      <c r="LV16" s="83">
        <v>1</v>
      </c>
      <c r="LW16" s="83">
        <v>37</v>
      </c>
      <c r="LX16" s="83">
        <f t="shared" si="82"/>
        <v>40</v>
      </c>
      <c r="LY16" s="40">
        <v>1</v>
      </c>
      <c r="LZ16" s="40">
        <v>0</v>
      </c>
      <c r="MA16" s="40">
        <v>17</v>
      </c>
      <c r="MB16" s="40">
        <f t="shared" si="83"/>
        <v>18</v>
      </c>
      <c r="MC16" s="40">
        <v>2</v>
      </c>
      <c r="MD16" s="40">
        <v>1</v>
      </c>
      <c r="ME16" s="40">
        <v>26</v>
      </c>
      <c r="MF16" s="3">
        <f t="shared" si="84"/>
        <v>29</v>
      </c>
      <c r="MG16" s="83">
        <v>1</v>
      </c>
      <c r="MH16" s="83">
        <v>2</v>
      </c>
      <c r="MI16" s="83">
        <v>29</v>
      </c>
      <c r="MJ16" s="83">
        <f t="shared" si="85"/>
        <v>32</v>
      </c>
      <c r="MK16" s="83">
        <v>1</v>
      </c>
      <c r="ML16" s="83">
        <v>0</v>
      </c>
      <c r="MM16" s="83">
        <v>21</v>
      </c>
      <c r="MN16" s="83">
        <f t="shared" si="86"/>
        <v>22</v>
      </c>
      <c r="MO16" s="3">
        <v>2</v>
      </c>
      <c r="MP16" s="3">
        <v>0</v>
      </c>
      <c r="MQ16" s="3">
        <v>10</v>
      </c>
      <c r="MR16" s="3">
        <f t="shared" si="87"/>
        <v>12</v>
      </c>
      <c r="MS16" s="3">
        <v>3</v>
      </c>
      <c r="MT16" s="3">
        <v>0</v>
      </c>
      <c r="MU16" s="3">
        <v>16</v>
      </c>
      <c r="MV16" s="3">
        <f t="shared" si="88"/>
        <v>19</v>
      </c>
      <c r="MW16" s="83">
        <v>0</v>
      </c>
      <c r="MX16" s="83">
        <v>0</v>
      </c>
      <c r="MY16" s="83">
        <v>12</v>
      </c>
      <c r="MZ16" s="83">
        <f t="shared" si="89"/>
        <v>12</v>
      </c>
      <c r="NA16" s="83">
        <v>5</v>
      </c>
      <c r="NB16" s="83">
        <v>0</v>
      </c>
      <c r="NC16" s="83">
        <v>21</v>
      </c>
      <c r="ND16" s="83">
        <f t="shared" si="90"/>
        <v>26</v>
      </c>
    </row>
    <row r="17" spans="1:368" ht="15.75" customHeight="1" thickBot="1" x14ac:dyDescent="0.3">
      <c r="A17" s="3" t="s">
        <v>28</v>
      </c>
      <c r="B17" s="21">
        <v>3</v>
      </c>
      <c r="C17" s="21">
        <v>7</v>
      </c>
      <c r="D17" s="21">
        <v>0</v>
      </c>
      <c r="E17" s="22">
        <v>18</v>
      </c>
      <c r="F17" s="22">
        <v>3</v>
      </c>
      <c r="G17" s="22">
        <v>0</v>
      </c>
      <c r="H17" s="21">
        <v>14</v>
      </c>
      <c r="I17" s="21">
        <v>6</v>
      </c>
      <c r="J17" s="21">
        <v>0</v>
      </c>
      <c r="K17" s="1">
        <v>17</v>
      </c>
      <c r="L17" s="1">
        <v>8</v>
      </c>
      <c r="M17" s="1">
        <v>0</v>
      </c>
      <c r="N17" s="21">
        <v>7</v>
      </c>
      <c r="O17" s="21">
        <v>17</v>
      </c>
      <c r="P17" s="21">
        <v>0</v>
      </c>
      <c r="Q17" s="26">
        <v>7</v>
      </c>
      <c r="R17" s="26">
        <v>46</v>
      </c>
      <c r="S17" s="26">
        <v>0</v>
      </c>
      <c r="T17" s="21">
        <v>5</v>
      </c>
      <c r="U17" s="21">
        <v>17</v>
      </c>
      <c r="V17" s="22">
        <v>2</v>
      </c>
      <c r="W17" s="22">
        <v>31</v>
      </c>
      <c r="X17" s="21">
        <v>4</v>
      </c>
      <c r="Y17" s="21">
        <v>32</v>
      </c>
      <c r="Z17" s="29">
        <v>3</v>
      </c>
      <c r="AA17" s="29">
        <v>23</v>
      </c>
      <c r="AB17" s="31">
        <f t="shared" si="2"/>
        <v>80</v>
      </c>
      <c r="AC17" s="31">
        <f t="shared" si="3"/>
        <v>190</v>
      </c>
      <c r="AD17" s="31">
        <f t="shared" si="0"/>
        <v>0</v>
      </c>
      <c r="AE17" s="22">
        <v>7</v>
      </c>
      <c r="AF17" s="22">
        <v>16</v>
      </c>
      <c r="AG17" s="65">
        <v>7</v>
      </c>
      <c r="AH17" s="65">
        <v>14</v>
      </c>
      <c r="AI17" s="35">
        <v>0</v>
      </c>
      <c r="AJ17" s="36">
        <v>0</v>
      </c>
      <c r="AK17" s="37">
        <v>8</v>
      </c>
      <c r="AL17" s="18">
        <f t="shared" si="1"/>
        <v>8</v>
      </c>
      <c r="AM17" s="35">
        <v>1</v>
      </c>
      <c r="AN17" s="36">
        <v>0</v>
      </c>
      <c r="AO17" s="37">
        <v>12</v>
      </c>
      <c r="AP17" s="18">
        <f t="shared" si="4"/>
        <v>13</v>
      </c>
      <c r="AQ17" s="40">
        <v>0</v>
      </c>
      <c r="AR17" s="3">
        <v>0</v>
      </c>
      <c r="AS17" s="43">
        <v>7</v>
      </c>
      <c r="AT17" s="47">
        <f t="shared" si="5"/>
        <v>7</v>
      </c>
      <c r="AU17" s="61">
        <v>3</v>
      </c>
      <c r="AV17" s="58">
        <v>0</v>
      </c>
      <c r="AW17" s="60">
        <v>0</v>
      </c>
      <c r="AX17" s="48">
        <f t="shared" si="6"/>
        <v>3</v>
      </c>
      <c r="AY17" s="52">
        <v>0</v>
      </c>
      <c r="AZ17" s="52">
        <v>0</v>
      </c>
      <c r="BA17" s="52">
        <v>5</v>
      </c>
      <c r="BB17" s="3">
        <f t="shared" si="7"/>
        <v>5</v>
      </c>
      <c r="BC17" s="52">
        <v>13</v>
      </c>
      <c r="BD17" s="52">
        <v>16</v>
      </c>
      <c r="BE17" s="52">
        <v>23</v>
      </c>
      <c r="BF17" s="3">
        <f t="shared" si="8"/>
        <v>52</v>
      </c>
      <c r="BG17" s="40">
        <v>0</v>
      </c>
      <c r="BH17" s="54">
        <v>0</v>
      </c>
      <c r="BI17" s="40">
        <v>7</v>
      </c>
      <c r="BJ17" s="55">
        <f t="shared" si="9"/>
        <v>7</v>
      </c>
      <c r="BK17" s="57">
        <v>1</v>
      </c>
      <c r="BL17" s="59">
        <v>1</v>
      </c>
      <c r="BM17" s="57">
        <v>8</v>
      </c>
      <c r="BN17" s="58">
        <f t="shared" si="10"/>
        <v>10</v>
      </c>
      <c r="BO17" s="40">
        <v>1</v>
      </c>
      <c r="BP17" s="40">
        <v>0</v>
      </c>
      <c r="BQ17" s="40">
        <v>17</v>
      </c>
      <c r="BR17" s="3">
        <f t="shared" si="11"/>
        <v>18</v>
      </c>
      <c r="BS17" s="40">
        <v>0</v>
      </c>
      <c r="BT17" s="40">
        <v>1</v>
      </c>
      <c r="BU17" s="40">
        <v>8</v>
      </c>
      <c r="BV17" s="44">
        <f t="shared" si="12"/>
        <v>9</v>
      </c>
      <c r="BW17" s="40">
        <v>1</v>
      </c>
      <c r="BX17" s="68">
        <v>0</v>
      </c>
      <c r="BY17" s="40">
        <v>27</v>
      </c>
      <c r="BZ17" s="55">
        <f t="shared" si="13"/>
        <v>28</v>
      </c>
      <c r="CA17" s="40">
        <v>5</v>
      </c>
      <c r="CB17" s="68">
        <v>3</v>
      </c>
      <c r="CC17" s="40">
        <v>12</v>
      </c>
      <c r="CD17" s="74">
        <f t="shared" si="14"/>
        <v>20</v>
      </c>
      <c r="CE17" s="77">
        <v>0</v>
      </c>
      <c r="CF17" s="71">
        <v>0</v>
      </c>
      <c r="CG17" s="77">
        <v>12</v>
      </c>
      <c r="CH17" s="71">
        <f t="shared" si="15"/>
        <v>12</v>
      </c>
      <c r="CI17" s="77">
        <v>1</v>
      </c>
      <c r="CJ17" s="71">
        <v>1</v>
      </c>
      <c r="CK17" s="77">
        <v>8</v>
      </c>
      <c r="CL17" s="71">
        <f t="shared" si="16"/>
        <v>10</v>
      </c>
      <c r="CM17" s="55">
        <v>0</v>
      </c>
      <c r="CN17" s="55">
        <v>0</v>
      </c>
      <c r="CO17" s="55">
        <v>29</v>
      </c>
      <c r="CP17" s="55">
        <f t="shared" si="17"/>
        <v>29</v>
      </c>
      <c r="CQ17" s="55">
        <v>2</v>
      </c>
      <c r="CR17" s="55">
        <v>4</v>
      </c>
      <c r="CS17" s="55">
        <v>11</v>
      </c>
      <c r="CT17" s="78">
        <f t="shared" si="18"/>
        <v>17</v>
      </c>
      <c r="CU17" s="52">
        <v>0</v>
      </c>
      <c r="CV17" s="79">
        <v>0</v>
      </c>
      <c r="CW17" s="52">
        <v>19</v>
      </c>
      <c r="CX17" s="3">
        <f t="shared" si="19"/>
        <v>19</v>
      </c>
      <c r="CY17" s="52">
        <v>2</v>
      </c>
      <c r="CZ17" s="79">
        <v>2</v>
      </c>
      <c r="DA17" s="52">
        <v>17</v>
      </c>
      <c r="DB17" s="3">
        <f t="shared" si="20"/>
        <v>21</v>
      </c>
      <c r="DC17" s="3">
        <v>0</v>
      </c>
      <c r="DD17" s="3">
        <v>1</v>
      </c>
      <c r="DE17" s="3">
        <v>8</v>
      </c>
      <c r="DF17" s="3">
        <f t="shared" si="21"/>
        <v>9</v>
      </c>
      <c r="DG17" s="3">
        <v>0</v>
      </c>
      <c r="DH17" s="3">
        <v>5</v>
      </c>
      <c r="DI17" s="3">
        <v>13</v>
      </c>
      <c r="DJ17" s="3">
        <f t="shared" si="22"/>
        <v>18</v>
      </c>
      <c r="DK17" s="98">
        <f t="shared" si="23"/>
        <v>156</v>
      </c>
      <c r="DL17" s="98">
        <f t="shared" si="24"/>
        <v>203</v>
      </c>
      <c r="DM17" s="58">
        <v>0</v>
      </c>
      <c r="DN17" s="58">
        <v>0</v>
      </c>
      <c r="DO17" s="58">
        <v>15</v>
      </c>
      <c r="DP17" s="58">
        <f t="shared" si="25"/>
        <v>15</v>
      </c>
      <c r="DQ17" s="58">
        <v>4</v>
      </c>
      <c r="DR17" s="58">
        <v>0</v>
      </c>
      <c r="DS17" s="58">
        <v>20</v>
      </c>
      <c r="DT17" s="74">
        <f t="shared" si="26"/>
        <v>24</v>
      </c>
      <c r="DU17" s="52">
        <v>1</v>
      </c>
      <c r="DV17" s="52">
        <v>0</v>
      </c>
      <c r="DW17" s="52">
        <v>20</v>
      </c>
      <c r="DX17" s="3">
        <f t="shared" si="27"/>
        <v>21</v>
      </c>
      <c r="DY17" s="52">
        <v>0</v>
      </c>
      <c r="DZ17" s="52">
        <v>0</v>
      </c>
      <c r="EA17" s="52">
        <v>21</v>
      </c>
      <c r="EB17" s="3">
        <f t="shared" si="28"/>
        <v>21</v>
      </c>
      <c r="EC17" s="40">
        <v>0</v>
      </c>
      <c r="ED17" s="3">
        <v>0</v>
      </c>
      <c r="EE17" s="40">
        <v>15</v>
      </c>
      <c r="EF17" s="58">
        <f t="shared" si="29"/>
        <v>15</v>
      </c>
      <c r="EG17" s="57">
        <v>0</v>
      </c>
      <c r="EH17" s="58">
        <v>0</v>
      </c>
      <c r="EI17" s="57">
        <v>8</v>
      </c>
      <c r="EJ17" s="74">
        <f t="shared" si="30"/>
        <v>8</v>
      </c>
      <c r="EK17" s="52">
        <v>0</v>
      </c>
      <c r="EL17" s="3">
        <v>0</v>
      </c>
      <c r="EM17" s="52">
        <v>11</v>
      </c>
      <c r="EN17" s="3">
        <f t="shared" si="31"/>
        <v>11</v>
      </c>
      <c r="EO17" s="52">
        <v>0</v>
      </c>
      <c r="EP17" s="3">
        <v>1</v>
      </c>
      <c r="EQ17" s="52">
        <v>11</v>
      </c>
      <c r="ER17" s="81">
        <f t="shared" si="32"/>
        <v>12</v>
      </c>
      <c r="ES17" s="40">
        <v>0</v>
      </c>
      <c r="ET17" s="40">
        <v>0</v>
      </c>
      <c r="EU17" s="40">
        <v>12</v>
      </c>
      <c r="EV17" s="83">
        <f t="shared" si="33"/>
        <v>12</v>
      </c>
      <c r="EW17" s="83">
        <v>0</v>
      </c>
      <c r="EX17" s="83">
        <v>0</v>
      </c>
      <c r="EY17" s="83">
        <v>5</v>
      </c>
      <c r="EZ17" s="83">
        <f t="shared" si="34"/>
        <v>5</v>
      </c>
      <c r="FA17" s="3">
        <v>0</v>
      </c>
      <c r="FB17" s="3">
        <v>0</v>
      </c>
      <c r="FC17" s="3">
        <v>3</v>
      </c>
      <c r="FD17" s="3">
        <f t="shared" si="35"/>
        <v>3</v>
      </c>
      <c r="FE17" s="3">
        <v>1</v>
      </c>
      <c r="FF17" s="3">
        <v>1</v>
      </c>
      <c r="FG17" s="3">
        <v>4</v>
      </c>
      <c r="FH17" s="3">
        <f t="shared" si="36"/>
        <v>6</v>
      </c>
      <c r="FI17" s="83">
        <v>1</v>
      </c>
      <c r="FJ17" s="83">
        <v>1</v>
      </c>
      <c r="FK17" s="83">
        <v>11</v>
      </c>
      <c r="FL17" s="83">
        <f t="shared" si="37"/>
        <v>13</v>
      </c>
      <c r="FM17" s="83">
        <v>1</v>
      </c>
      <c r="FN17" s="83">
        <v>1</v>
      </c>
      <c r="FO17" s="83">
        <v>9</v>
      </c>
      <c r="FP17" s="83">
        <f t="shared" si="38"/>
        <v>11</v>
      </c>
      <c r="FQ17" s="3">
        <v>0</v>
      </c>
      <c r="FR17" s="3">
        <v>0</v>
      </c>
      <c r="FS17" s="3">
        <v>9</v>
      </c>
      <c r="FT17" s="3">
        <f t="shared" si="39"/>
        <v>9</v>
      </c>
      <c r="FU17" s="3">
        <v>0</v>
      </c>
      <c r="FV17" s="3">
        <v>4</v>
      </c>
      <c r="FW17" s="3">
        <v>8</v>
      </c>
      <c r="FX17" s="3">
        <f t="shared" si="40"/>
        <v>12</v>
      </c>
      <c r="FY17" s="83">
        <v>0</v>
      </c>
      <c r="FZ17" s="83">
        <v>0</v>
      </c>
      <c r="GA17" s="83">
        <v>4</v>
      </c>
      <c r="GB17" s="83">
        <f t="shared" si="41"/>
        <v>4</v>
      </c>
      <c r="GC17" s="83">
        <v>0</v>
      </c>
      <c r="GD17" s="83">
        <v>0</v>
      </c>
      <c r="GE17" s="83">
        <v>11</v>
      </c>
      <c r="GF17" s="83">
        <f t="shared" si="42"/>
        <v>11</v>
      </c>
      <c r="GG17" s="40">
        <v>0</v>
      </c>
      <c r="GH17" s="40">
        <v>0</v>
      </c>
      <c r="GI17" s="40">
        <v>5</v>
      </c>
      <c r="GJ17" s="3">
        <f t="shared" si="43"/>
        <v>5</v>
      </c>
      <c r="GK17" s="40">
        <v>1</v>
      </c>
      <c r="GL17" s="40">
        <v>1</v>
      </c>
      <c r="GM17" s="40">
        <v>9</v>
      </c>
      <c r="GN17" s="3">
        <f t="shared" si="44"/>
        <v>11</v>
      </c>
      <c r="GO17" s="83">
        <v>0</v>
      </c>
      <c r="GP17" s="83">
        <v>0</v>
      </c>
      <c r="GQ17" s="83">
        <v>14</v>
      </c>
      <c r="GR17" s="83">
        <f t="shared" si="45"/>
        <v>14</v>
      </c>
      <c r="GS17" s="83">
        <v>3</v>
      </c>
      <c r="GT17" s="83">
        <v>0</v>
      </c>
      <c r="GU17" s="83">
        <v>9</v>
      </c>
      <c r="GV17" s="83">
        <f t="shared" si="46"/>
        <v>12</v>
      </c>
      <c r="GW17" s="40">
        <v>0</v>
      </c>
      <c r="GX17" s="40">
        <v>0</v>
      </c>
      <c r="GY17" s="40">
        <v>3</v>
      </c>
      <c r="GZ17" s="3">
        <f t="shared" si="47"/>
        <v>3</v>
      </c>
      <c r="HA17" s="40">
        <v>0</v>
      </c>
      <c r="HB17" s="40">
        <v>1</v>
      </c>
      <c r="HC17" s="40">
        <v>9</v>
      </c>
      <c r="HD17" s="3">
        <f t="shared" si="48"/>
        <v>10</v>
      </c>
      <c r="HE17" s="31">
        <f t="shared" si="49"/>
        <v>125</v>
      </c>
      <c r="HF17" s="100">
        <f t="shared" si="50"/>
        <v>143</v>
      </c>
      <c r="HG17" s="58">
        <v>1</v>
      </c>
      <c r="HH17" s="58">
        <v>0</v>
      </c>
      <c r="HI17" s="58">
        <v>6</v>
      </c>
      <c r="HJ17" s="58">
        <f t="shared" si="51"/>
        <v>7</v>
      </c>
      <c r="HK17" s="58">
        <v>0</v>
      </c>
      <c r="HL17" s="58">
        <v>0</v>
      </c>
      <c r="HM17" s="58">
        <v>12</v>
      </c>
      <c r="HN17" s="58">
        <f t="shared" si="52"/>
        <v>12</v>
      </c>
      <c r="HO17" s="3">
        <v>0</v>
      </c>
      <c r="HP17" s="3">
        <v>0</v>
      </c>
      <c r="HQ17" s="3">
        <v>8</v>
      </c>
      <c r="HR17" s="3">
        <f t="shared" si="53"/>
        <v>8</v>
      </c>
      <c r="HS17" s="3">
        <v>1</v>
      </c>
      <c r="HT17" s="3">
        <v>0</v>
      </c>
      <c r="HU17" s="3">
        <v>7</v>
      </c>
      <c r="HV17" s="3">
        <f t="shared" si="54"/>
        <v>8</v>
      </c>
      <c r="HW17" s="58">
        <v>0</v>
      </c>
      <c r="HX17" s="58">
        <v>0</v>
      </c>
      <c r="HY17" s="58">
        <v>2</v>
      </c>
      <c r="HZ17" s="58">
        <f t="shared" si="55"/>
        <v>2</v>
      </c>
      <c r="IA17" s="58">
        <v>0</v>
      </c>
      <c r="IB17" s="58">
        <v>0</v>
      </c>
      <c r="IC17" s="58">
        <v>14</v>
      </c>
      <c r="ID17" s="58">
        <f t="shared" si="56"/>
        <v>14</v>
      </c>
      <c r="IE17" s="40">
        <v>1</v>
      </c>
      <c r="IF17" s="40">
        <v>0</v>
      </c>
      <c r="IG17" s="40">
        <v>2</v>
      </c>
      <c r="IH17" s="3">
        <f t="shared" si="57"/>
        <v>3</v>
      </c>
      <c r="II17" s="40">
        <v>0</v>
      </c>
      <c r="IJ17" s="40">
        <v>0</v>
      </c>
      <c r="IK17" s="40">
        <v>10</v>
      </c>
      <c r="IL17" s="3">
        <f t="shared" si="58"/>
        <v>10</v>
      </c>
      <c r="IM17" s="58">
        <v>3</v>
      </c>
      <c r="IN17" s="58">
        <v>0</v>
      </c>
      <c r="IO17" s="58">
        <v>6</v>
      </c>
      <c r="IP17" s="58">
        <f t="shared" si="59"/>
        <v>9</v>
      </c>
      <c r="IQ17" s="58">
        <v>1</v>
      </c>
      <c r="IR17" s="58">
        <v>0</v>
      </c>
      <c r="IS17" s="58">
        <v>7</v>
      </c>
      <c r="IT17" s="74">
        <f t="shared" si="60"/>
        <v>8</v>
      </c>
      <c r="IU17" s="52">
        <v>1</v>
      </c>
      <c r="IV17" s="52">
        <v>0</v>
      </c>
      <c r="IW17" s="52">
        <v>7</v>
      </c>
      <c r="IX17" s="52">
        <f t="shared" si="61"/>
        <v>8</v>
      </c>
      <c r="IY17" s="52">
        <v>7</v>
      </c>
      <c r="IZ17" s="52">
        <v>0</v>
      </c>
      <c r="JA17" s="52">
        <v>12</v>
      </c>
      <c r="JB17" s="3">
        <f t="shared" si="62"/>
        <v>19</v>
      </c>
      <c r="JC17" s="58">
        <v>2</v>
      </c>
      <c r="JD17" s="58">
        <v>2</v>
      </c>
      <c r="JE17" s="58">
        <v>10</v>
      </c>
      <c r="JF17" s="58">
        <f t="shared" si="63"/>
        <v>14</v>
      </c>
      <c r="JG17" s="58">
        <v>8</v>
      </c>
      <c r="JH17" s="58">
        <v>0</v>
      </c>
      <c r="JI17" s="58">
        <v>13</v>
      </c>
      <c r="JJ17" s="58">
        <f t="shared" si="64"/>
        <v>21</v>
      </c>
      <c r="JK17" s="52">
        <v>1</v>
      </c>
      <c r="JL17" s="52">
        <v>0</v>
      </c>
      <c r="JM17" s="52">
        <v>14</v>
      </c>
      <c r="JN17" s="52">
        <f t="shared" si="65"/>
        <v>15</v>
      </c>
      <c r="JO17" s="52">
        <v>3</v>
      </c>
      <c r="JP17" s="52">
        <v>0</v>
      </c>
      <c r="JQ17" s="52">
        <v>15</v>
      </c>
      <c r="JR17" s="3">
        <f t="shared" si="66"/>
        <v>18</v>
      </c>
      <c r="JS17" s="58">
        <v>3</v>
      </c>
      <c r="JT17" s="58">
        <v>0</v>
      </c>
      <c r="JU17" s="58">
        <v>8</v>
      </c>
      <c r="JV17" s="58">
        <f t="shared" si="67"/>
        <v>11</v>
      </c>
      <c r="JW17" s="58">
        <v>3</v>
      </c>
      <c r="JX17" s="58">
        <v>0</v>
      </c>
      <c r="JY17" s="58">
        <v>9</v>
      </c>
      <c r="JZ17" s="58">
        <f t="shared" si="68"/>
        <v>12</v>
      </c>
      <c r="KA17" s="52">
        <v>3</v>
      </c>
      <c r="KB17" s="52">
        <v>0</v>
      </c>
      <c r="KC17" s="52">
        <v>10</v>
      </c>
      <c r="KD17" s="52">
        <f t="shared" si="69"/>
        <v>13</v>
      </c>
      <c r="KE17" s="52">
        <v>3</v>
      </c>
      <c r="KF17" s="52">
        <v>0</v>
      </c>
      <c r="KG17" s="52">
        <v>7</v>
      </c>
      <c r="KH17" s="52">
        <f t="shared" si="70"/>
        <v>10</v>
      </c>
      <c r="KI17" s="58">
        <v>0</v>
      </c>
      <c r="KJ17" s="58">
        <v>0</v>
      </c>
      <c r="KK17" s="58">
        <v>4</v>
      </c>
      <c r="KL17" s="58">
        <f t="shared" si="71"/>
        <v>4</v>
      </c>
      <c r="KM17" s="58">
        <v>4</v>
      </c>
      <c r="KN17" s="58">
        <v>0</v>
      </c>
      <c r="KO17" s="58">
        <v>10</v>
      </c>
      <c r="KP17" s="58">
        <f t="shared" si="72"/>
        <v>14</v>
      </c>
      <c r="KQ17" s="3">
        <v>2</v>
      </c>
      <c r="KR17" s="3">
        <v>1</v>
      </c>
      <c r="KS17" s="3">
        <v>9</v>
      </c>
      <c r="KT17" s="3">
        <f t="shared" si="73"/>
        <v>12</v>
      </c>
      <c r="KU17" s="3">
        <v>4</v>
      </c>
      <c r="KV17" s="3">
        <v>0</v>
      </c>
      <c r="KW17" s="3">
        <v>14</v>
      </c>
      <c r="KX17" s="3">
        <f t="shared" si="74"/>
        <v>18</v>
      </c>
      <c r="KY17" s="98">
        <f t="shared" si="75"/>
        <v>106</v>
      </c>
      <c r="KZ17" s="98">
        <f t="shared" si="76"/>
        <v>164</v>
      </c>
      <c r="LA17" s="83">
        <v>1</v>
      </c>
      <c r="LB17" s="83">
        <v>0</v>
      </c>
      <c r="LC17" s="83">
        <v>13</v>
      </c>
      <c r="LD17" s="83">
        <f t="shared" si="77"/>
        <v>14</v>
      </c>
      <c r="LE17" s="83">
        <v>4</v>
      </c>
      <c r="LF17" s="83">
        <v>0</v>
      </c>
      <c r="LG17" s="83">
        <v>20</v>
      </c>
      <c r="LH17" s="83">
        <f t="shared" si="78"/>
        <v>24</v>
      </c>
      <c r="LI17" s="52">
        <v>1</v>
      </c>
      <c r="LJ17" s="52">
        <v>1</v>
      </c>
      <c r="LK17" s="52">
        <v>7</v>
      </c>
      <c r="LL17" s="3">
        <f t="shared" si="79"/>
        <v>9</v>
      </c>
      <c r="LM17" s="52">
        <v>1</v>
      </c>
      <c r="LN17" s="52">
        <v>0</v>
      </c>
      <c r="LO17" s="52">
        <v>3</v>
      </c>
      <c r="LP17" s="3">
        <f t="shared" si="80"/>
        <v>4</v>
      </c>
      <c r="LQ17" s="83">
        <v>0</v>
      </c>
      <c r="LR17" s="83">
        <v>0</v>
      </c>
      <c r="LS17" s="83">
        <v>6</v>
      </c>
      <c r="LT17" s="83">
        <f t="shared" si="81"/>
        <v>6</v>
      </c>
      <c r="LU17" s="83">
        <v>2</v>
      </c>
      <c r="LV17" s="83">
        <v>0</v>
      </c>
      <c r="LW17" s="83">
        <v>14</v>
      </c>
      <c r="LX17" s="83">
        <f t="shared" si="82"/>
        <v>16</v>
      </c>
      <c r="LY17" s="40">
        <v>0</v>
      </c>
      <c r="LZ17" s="40">
        <v>0</v>
      </c>
      <c r="MA17" s="40">
        <v>6</v>
      </c>
      <c r="MB17" s="40">
        <f t="shared" si="83"/>
        <v>6</v>
      </c>
      <c r="MC17" s="40">
        <v>2</v>
      </c>
      <c r="MD17" s="40">
        <v>0</v>
      </c>
      <c r="ME17" s="40">
        <v>17</v>
      </c>
      <c r="MF17" s="3">
        <f t="shared" si="84"/>
        <v>19</v>
      </c>
      <c r="MG17" s="83">
        <v>2</v>
      </c>
      <c r="MH17" s="83">
        <v>0</v>
      </c>
      <c r="MI17" s="83">
        <v>21</v>
      </c>
      <c r="MJ17" s="83">
        <f t="shared" si="85"/>
        <v>23</v>
      </c>
      <c r="MK17" s="83">
        <v>3</v>
      </c>
      <c r="ML17" s="83">
        <v>0</v>
      </c>
      <c r="MM17" s="83">
        <v>14</v>
      </c>
      <c r="MN17" s="83">
        <f t="shared" si="86"/>
        <v>17</v>
      </c>
      <c r="MO17" s="3">
        <v>7</v>
      </c>
      <c r="MP17" s="3">
        <v>1</v>
      </c>
      <c r="MQ17" s="3">
        <v>19</v>
      </c>
      <c r="MR17" s="3">
        <f t="shared" si="87"/>
        <v>27</v>
      </c>
      <c r="MS17" s="3">
        <v>0</v>
      </c>
      <c r="MT17" s="3">
        <v>3</v>
      </c>
      <c r="MU17" s="3">
        <v>24</v>
      </c>
      <c r="MV17" s="3">
        <f t="shared" si="88"/>
        <v>27</v>
      </c>
      <c r="MW17" s="83">
        <v>3</v>
      </c>
      <c r="MX17" s="83">
        <v>0</v>
      </c>
      <c r="MY17" s="83">
        <v>16</v>
      </c>
      <c r="MZ17" s="83">
        <f t="shared" si="89"/>
        <v>19</v>
      </c>
      <c r="NA17" s="83">
        <v>2</v>
      </c>
      <c r="NB17" s="83">
        <v>0</v>
      </c>
      <c r="NC17" s="83">
        <v>21</v>
      </c>
      <c r="ND17" s="83">
        <f t="shared" si="90"/>
        <v>23</v>
      </c>
    </row>
    <row r="18" spans="1:368" ht="15.75" thickBot="1" x14ac:dyDescent="0.3">
      <c r="A18" s="3" t="s">
        <v>29</v>
      </c>
      <c r="B18" s="21">
        <v>0</v>
      </c>
      <c r="C18" s="21">
        <v>0</v>
      </c>
      <c r="D18" s="21">
        <v>0</v>
      </c>
      <c r="E18" s="22">
        <v>2</v>
      </c>
      <c r="F18" s="22">
        <v>8</v>
      </c>
      <c r="G18" s="22">
        <v>0</v>
      </c>
      <c r="H18" s="21">
        <v>0</v>
      </c>
      <c r="I18" s="21">
        <v>13</v>
      </c>
      <c r="J18" s="21">
        <v>0</v>
      </c>
      <c r="K18" s="1">
        <v>11</v>
      </c>
      <c r="L18" s="1">
        <v>11</v>
      </c>
      <c r="M18" s="1">
        <v>0</v>
      </c>
      <c r="N18" s="21">
        <v>3</v>
      </c>
      <c r="O18" s="21">
        <v>12</v>
      </c>
      <c r="P18" s="21">
        <v>0</v>
      </c>
      <c r="Q18" s="26">
        <v>2</v>
      </c>
      <c r="R18" s="26">
        <v>7</v>
      </c>
      <c r="S18" s="26">
        <v>0</v>
      </c>
      <c r="T18" s="21">
        <v>0</v>
      </c>
      <c r="U18" s="21">
        <v>10</v>
      </c>
      <c r="V18" s="22">
        <v>0</v>
      </c>
      <c r="W18" s="22">
        <v>7</v>
      </c>
      <c r="X18" s="21">
        <v>6</v>
      </c>
      <c r="Y18" s="21">
        <v>9</v>
      </c>
      <c r="Z18" s="29">
        <v>1</v>
      </c>
      <c r="AA18" s="29">
        <v>1</v>
      </c>
      <c r="AB18" s="31">
        <f t="shared" si="2"/>
        <v>25</v>
      </c>
      <c r="AC18" s="31">
        <f t="shared" si="3"/>
        <v>78</v>
      </c>
      <c r="AD18" s="31">
        <f t="shared" si="0"/>
        <v>0</v>
      </c>
      <c r="AE18" s="22">
        <v>0</v>
      </c>
      <c r="AF18" s="22">
        <v>16</v>
      </c>
      <c r="AG18" s="65">
        <v>0</v>
      </c>
      <c r="AH18" s="65">
        <v>12</v>
      </c>
      <c r="AI18" s="35">
        <v>0</v>
      </c>
      <c r="AJ18" s="36">
        <v>0</v>
      </c>
      <c r="AK18" s="37">
        <v>38</v>
      </c>
      <c r="AL18" s="18">
        <f t="shared" si="1"/>
        <v>38</v>
      </c>
      <c r="AM18" s="35">
        <v>0</v>
      </c>
      <c r="AN18" s="36">
        <v>0</v>
      </c>
      <c r="AO18" s="37">
        <v>6</v>
      </c>
      <c r="AP18" s="18">
        <f t="shared" si="4"/>
        <v>6</v>
      </c>
      <c r="AQ18" s="40">
        <v>0</v>
      </c>
      <c r="AR18" s="3">
        <v>0</v>
      </c>
      <c r="AS18" s="43">
        <v>0</v>
      </c>
      <c r="AT18" s="47">
        <f t="shared" si="5"/>
        <v>0</v>
      </c>
      <c r="AU18" s="61">
        <v>0</v>
      </c>
      <c r="AV18" s="58">
        <v>0</v>
      </c>
      <c r="AW18" s="60">
        <v>0</v>
      </c>
      <c r="AX18" s="48">
        <f t="shared" si="6"/>
        <v>0</v>
      </c>
      <c r="AY18" s="52">
        <v>0</v>
      </c>
      <c r="AZ18" s="52">
        <v>0</v>
      </c>
      <c r="BA18" s="52">
        <v>2</v>
      </c>
      <c r="BB18" s="3">
        <f t="shared" si="7"/>
        <v>2</v>
      </c>
      <c r="BC18" s="52">
        <v>1</v>
      </c>
      <c r="BD18" s="52">
        <v>0</v>
      </c>
      <c r="BE18" s="52">
        <v>0</v>
      </c>
      <c r="BF18" s="3">
        <f t="shared" si="8"/>
        <v>1</v>
      </c>
      <c r="BG18" s="40">
        <v>3</v>
      </c>
      <c r="BH18" s="54">
        <v>0</v>
      </c>
      <c r="BI18" s="40">
        <v>0</v>
      </c>
      <c r="BJ18" s="55">
        <f t="shared" si="9"/>
        <v>3</v>
      </c>
      <c r="BK18" s="57">
        <v>0</v>
      </c>
      <c r="BL18" s="59">
        <v>0</v>
      </c>
      <c r="BM18" s="57">
        <v>0</v>
      </c>
      <c r="BN18" s="58">
        <f t="shared" si="10"/>
        <v>0</v>
      </c>
      <c r="BO18" s="40">
        <v>0</v>
      </c>
      <c r="BP18" s="40">
        <v>0</v>
      </c>
      <c r="BQ18" s="40">
        <v>0</v>
      </c>
      <c r="BR18" s="3">
        <f t="shared" si="11"/>
        <v>0</v>
      </c>
      <c r="BS18" s="40">
        <v>3</v>
      </c>
      <c r="BT18" s="40">
        <v>0</v>
      </c>
      <c r="BU18" s="40">
        <v>0</v>
      </c>
      <c r="BV18" s="44">
        <f t="shared" si="12"/>
        <v>3</v>
      </c>
      <c r="BW18" s="40">
        <v>4</v>
      </c>
      <c r="BX18" s="68">
        <v>0</v>
      </c>
      <c r="BY18" s="40">
        <v>2</v>
      </c>
      <c r="BZ18" s="55">
        <f t="shared" si="13"/>
        <v>6</v>
      </c>
      <c r="CA18" s="40">
        <v>3</v>
      </c>
      <c r="CB18" s="68">
        <v>0</v>
      </c>
      <c r="CC18" s="40">
        <v>4</v>
      </c>
      <c r="CD18" s="74">
        <f t="shared" si="14"/>
        <v>7</v>
      </c>
      <c r="CE18" s="77">
        <v>0</v>
      </c>
      <c r="CF18" s="71">
        <v>0</v>
      </c>
      <c r="CG18" s="77">
        <v>1</v>
      </c>
      <c r="CH18" s="71">
        <f t="shared" si="15"/>
        <v>1</v>
      </c>
      <c r="CI18" s="77">
        <v>2</v>
      </c>
      <c r="CJ18" s="71">
        <v>0</v>
      </c>
      <c r="CK18" s="77">
        <v>23</v>
      </c>
      <c r="CL18" s="71">
        <f t="shared" si="16"/>
        <v>25</v>
      </c>
      <c r="CM18" s="55">
        <v>0</v>
      </c>
      <c r="CN18" s="55">
        <v>0</v>
      </c>
      <c r="CO18" s="55">
        <v>0</v>
      </c>
      <c r="CP18" s="55">
        <f t="shared" si="17"/>
        <v>0</v>
      </c>
      <c r="CQ18" s="55">
        <v>0</v>
      </c>
      <c r="CR18" s="55">
        <v>0</v>
      </c>
      <c r="CS18" s="55">
        <v>9</v>
      </c>
      <c r="CT18" s="78">
        <f t="shared" si="18"/>
        <v>9</v>
      </c>
      <c r="CU18" s="52">
        <v>1</v>
      </c>
      <c r="CV18" s="79">
        <v>0</v>
      </c>
      <c r="CW18" s="52">
        <v>0</v>
      </c>
      <c r="CX18" s="3">
        <f t="shared" si="19"/>
        <v>1</v>
      </c>
      <c r="CY18" s="52">
        <v>0</v>
      </c>
      <c r="CZ18" s="79">
        <v>0</v>
      </c>
      <c r="DA18" s="52">
        <v>2</v>
      </c>
      <c r="DB18" s="3">
        <f t="shared" si="20"/>
        <v>2</v>
      </c>
      <c r="DC18" s="3">
        <v>0</v>
      </c>
      <c r="DD18" s="3">
        <v>0</v>
      </c>
      <c r="DE18" s="3">
        <v>0</v>
      </c>
      <c r="DF18" s="3">
        <f t="shared" si="21"/>
        <v>0</v>
      </c>
      <c r="DG18" s="3">
        <v>0</v>
      </c>
      <c r="DH18" s="3">
        <v>0</v>
      </c>
      <c r="DI18" s="3">
        <v>5</v>
      </c>
      <c r="DJ18" s="3">
        <f t="shared" si="22"/>
        <v>5</v>
      </c>
      <c r="DK18" s="98">
        <f t="shared" si="23"/>
        <v>51</v>
      </c>
      <c r="DL18" s="98">
        <f t="shared" si="24"/>
        <v>86</v>
      </c>
      <c r="DM18" s="58">
        <v>1</v>
      </c>
      <c r="DN18" s="58">
        <v>0</v>
      </c>
      <c r="DO18" s="58">
        <v>0</v>
      </c>
      <c r="DP18" s="58">
        <f t="shared" si="25"/>
        <v>1</v>
      </c>
      <c r="DQ18" s="58">
        <v>0</v>
      </c>
      <c r="DR18" s="58">
        <v>0</v>
      </c>
      <c r="DS18" s="58">
        <v>2</v>
      </c>
      <c r="DT18" s="74">
        <f t="shared" si="26"/>
        <v>2</v>
      </c>
      <c r="DU18" s="52">
        <v>0</v>
      </c>
      <c r="DV18" s="52">
        <v>0</v>
      </c>
      <c r="DW18" s="52">
        <v>1</v>
      </c>
      <c r="DX18" s="3">
        <f t="shared" si="27"/>
        <v>1</v>
      </c>
      <c r="DY18" s="52">
        <v>0</v>
      </c>
      <c r="DZ18" s="52">
        <v>0</v>
      </c>
      <c r="EA18" s="52">
        <v>9</v>
      </c>
      <c r="EB18" s="3">
        <f t="shared" si="28"/>
        <v>9</v>
      </c>
      <c r="EC18" s="40">
        <v>0</v>
      </c>
      <c r="ED18" s="3">
        <v>1</v>
      </c>
      <c r="EE18" s="40">
        <v>0</v>
      </c>
      <c r="EF18" s="58">
        <f t="shared" si="29"/>
        <v>1</v>
      </c>
      <c r="EG18" s="57">
        <v>0</v>
      </c>
      <c r="EH18" s="58">
        <v>0</v>
      </c>
      <c r="EI18" s="57">
        <v>16</v>
      </c>
      <c r="EJ18" s="74">
        <f t="shared" si="30"/>
        <v>16</v>
      </c>
      <c r="EK18" s="52">
        <v>1</v>
      </c>
      <c r="EL18" s="3">
        <v>0</v>
      </c>
      <c r="EM18" s="52">
        <v>0</v>
      </c>
      <c r="EN18" s="3">
        <f t="shared" si="31"/>
        <v>1</v>
      </c>
      <c r="EO18" s="52">
        <v>0</v>
      </c>
      <c r="EP18" s="3">
        <v>0</v>
      </c>
      <c r="EQ18" s="52">
        <v>1</v>
      </c>
      <c r="ER18" s="81">
        <f t="shared" si="32"/>
        <v>1</v>
      </c>
      <c r="ES18" s="40">
        <v>0</v>
      </c>
      <c r="ET18" s="40">
        <v>1</v>
      </c>
      <c r="EU18" s="40">
        <v>1</v>
      </c>
      <c r="EV18" s="83">
        <f t="shared" si="33"/>
        <v>2</v>
      </c>
      <c r="EW18" s="83">
        <v>0</v>
      </c>
      <c r="EX18" s="83">
        <v>0</v>
      </c>
      <c r="EY18" s="83">
        <v>1</v>
      </c>
      <c r="EZ18" s="83">
        <f t="shared" si="34"/>
        <v>1</v>
      </c>
      <c r="FA18" s="3">
        <v>1</v>
      </c>
      <c r="FB18" s="3">
        <v>0</v>
      </c>
      <c r="FC18" s="3">
        <v>2</v>
      </c>
      <c r="FD18" s="3">
        <f t="shared" si="35"/>
        <v>3</v>
      </c>
      <c r="FE18" s="3">
        <v>0</v>
      </c>
      <c r="FF18" s="3">
        <v>0</v>
      </c>
      <c r="FG18" s="3">
        <v>5</v>
      </c>
      <c r="FH18" s="3">
        <f t="shared" si="36"/>
        <v>5</v>
      </c>
      <c r="FI18" s="83">
        <v>3</v>
      </c>
      <c r="FJ18" s="83">
        <v>0</v>
      </c>
      <c r="FK18" s="83">
        <v>2</v>
      </c>
      <c r="FL18" s="83">
        <f t="shared" si="37"/>
        <v>5</v>
      </c>
      <c r="FM18" s="83">
        <v>0</v>
      </c>
      <c r="FN18" s="83">
        <v>1</v>
      </c>
      <c r="FO18" s="83">
        <v>7</v>
      </c>
      <c r="FP18" s="83">
        <f t="shared" si="38"/>
        <v>8</v>
      </c>
      <c r="FQ18" s="3">
        <v>0</v>
      </c>
      <c r="FR18" s="3">
        <v>0</v>
      </c>
      <c r="FS18" s="3">
        <v>0</v>
      </c>
      <c r="FT18" s="3">
        <f t="shared" si="39"/>
        <v>0</v>
      </c>
      <c r="FU18" s="3">
        <v>0</v>
      </c>
      <c r="FV18" s="3">
        <v>0</v>
      </c>
      <c r="FW18" s="3">
        <v>5</v>
      </c>
      <c r="FX18" s="3">
        <f t="shared" si="40"/>
        <v>5</v>
      </c>
      <c r="FY18" s="83">
        <v>0</v>
      </c>
      <c r="FZ18" s="83">
        <v>0</v>
      </c>
      <c r="GA18" s="83">
        <v>0</v>
      </c>
      <c r="GB18" s="83">
        <f t="shared" si="41"/>
        <v>0</v>
      </c>
      <c r="GC18" s="83">
        <v>0</v>
      </c>
      <c r="GD18" s="83">
        <v>0</v>
      </c>
      <c r="GE18" s="83">
        <v>9</v>
      </c>
      <c r="GF18" s="83">
        <f t="shared" si="42"/>
        <v>9</v>
      </c>
      <c r="GG18" s="40">
        <v>1</v>
      </c>
      <c r="GH18" s="40">
        <v>0</v>
      </c>
      <c r="GI18" s="40">
        <v>4</v>
      </c>
      <c r="GJ18" s="3">
        <f t="shared" si="43"/>
        <v>5</v>
      </c>
      <c r="GK18" s="40">
        <v>0</v>
      </c>
      <c r="GL18" s="40">
        <v>0</v>
      </c>
      <c r="GM18" s="40">
        <v>3</v>
      </c>
      <c r="GN18" s="3">
        <f t="shared" si="44"/>
        <v>3</v>
      </c>
      <c r="GO18" s="83">
        <v>0</v>
      </c>
      <c r="GP18" s="83">
        <v>0</v>
      </c>
      <c r="GQ18" s="83">
        <v>10</v>
      </c>
      <c r="GR18" s="83">
        <f t="shared" si="45"/>
        <v>10</v>
      </c>
      <c r="GS18" s="83">
        <v>0</v>
      </c>
      <c r="GT18" s="83">
        <v>0</v>
      </c>
      <c r="GU18" s="83">
        <v>8</v>
      </c>
      <c r="GV18" s="83">
        <f t="shared" si="46"/>
        <v>8</v>
      </c>
      <c r="GW18" s="40">
        <v>2</v>
      </c>
      <c r="GX18" s="40">
        <v>0</v>
      </c>
      <c r="GY18" s="40">
        <v>10</v>
      </c>
      <c r="GZ18" s="3">
        <f t="shared" si="47"/>
        <v>12</v>
      </c>
      <c r="HA18" s="40">
        <v>0</v>
      </c>
      <c r="HB18" s="40">
        <v>0</v>
      </c>
      <c r="HC18" s="40">
        <v>8</v>
      </c>
      <c r="HD18" s="3">
        <f t="shared" si="48"/>
        <v>8</v>
      </c>
      <c r="HE18" s="31">
        <f t="shared" si="49"/>
        <v>41</v>
      </c>
      <c r="HF18" s="100">
        <f t="shared" si="50"/>
        <v>75</v>
      </c>
      <c r="HG18" s="58">
        <v>0</v>
      </c>
      <c r="HH18" s="58">
        <v>0</v>
      </c>
      <c r="HI18" s="58">
        <v>1</v>
      </c>
      <c r="HJ18" s="58">
        <f t="shared" si="51"/>
        <v>1</v>
      </c>
      <c r="HK18" s="58">
        <v>0</v>
      </c>
      <c r="HL18" s="58">
        <v>0</v>
      </c>
      <c r="HM18" s="58">
        <v>7</v>
      </c>
      <c r="HN18" s="58">
        <f t="shared" si="52"/>
        <v>7</v>
      </c>
      <c r="HO18" s="3">
        <v>0</v>
      </c>
      <c r="HP18" s="3">
        <v>0</v>
      </c>
      <c r="HQ18" s="3">
        <v>5</v>
      </c>
      <c r="HR18" s="3">
        <f t="shared" si="53"/>
        <v>5</v>
      </c>
      <c r="HS18" s="3">
        <v>0</v>
      </c>
      <c r="HT18" s="3">
        <v>0</v>
      </c>
      <c r="HU18" s="3">
        <v>2</v>
      </c>
      <c r="HV18" s="3">
        <f t="shared" si="54"/>
        <v>2</v>
      </c>
      <c r="HW18" s="58">
        <v>0</v>
      </c>
      <c r="HX18" s="58">
        <v>0</v>
      </c>
      <c r="HY18" s="58">
        <v>3</v>
      </c>
      <c r="HZ18" s="58">
        <f t="shared" si="55"/>
        <v>3</v>
      </c>
      <c r="IA18" s="58">
        <v>0</v>
      </c>
      <c r="IB18" s="58">
        <v>0</v>
      </c>
      <c r="IC18" s="58">
        <v>2</v>
      </c>
      <c r="ID18" s="58">
        <f t="shared" si="56"/>
        <v>2</v>
      </c>
      <c r="IE18" s="40">
        <v>0</v>
      </c>
      <c r="IF18" s="40">
        <v>0</v>
      </c>
      <c r="IG18" s="40">
        <v>3</v>
      </c>
      <c r="IH18" s="3">
        <f t="shared" si="57"/>
        <v>3</v>
      </c>
      <c r="II18" s="40">
        <v>0</v>
      </c>
      <c r="IJ18" s="40">
        <v>0</v>
      </c>
      <c r="IK18" s="40">
        <v>6</v>
      </c>
      <c r="IL18" s="3">
        <f t="shared" si="58"/>
        <v>6</v>
      </c>
      <c r="IM18" s="58">
        <v>0</v>
      </c>
      <c r="IN18" s="58">
        <v>0</v>
      </c>
      <c r="IO18" s="58">
        <v>3</v>
      </c>
      <c r="IP18" s="58">
        <f t="shared" si="59"/>
        <v>3</v>
      </c>
      <c r="IQ18" s="58">
        <v>0</v>
      </c>
      <c r="IR18" s="58">
        <v>0</v>
      </c>
      <c r="IS18" s="58">
        <v>6</v>
      </c>
      <c r="IT18" s="74">
        <f t="shared" si="60"/>
        <v>6</v>
      </c>
      <c r="IU18" s="52">
        <v>0</v>
      </c>
      <c r="IV18" s="52">
        <v>0</v>
      </c>
      <c r="IW18" s="52">
        <v>0</v>
      </c>
      <c r="IX18" s="52">
        <f t="shared" si="61"/>
        <v>0</v>
      </c>
      <c r="IY18" s="52">
        <v>0</v>
      </c>
      <c r="IZ18" s="52">
        <v>0</v>
      </c>
      <c r="JA18" s="52">
        <v>3</v>
      </c>
      <c r="JB18" s="3">
        <f t="shared" si="62"/>
        <v>3</v>
      </c>
      <c r="JC18" s="58">
        <v>0</v>
      </c>
      <c r="JD18" s="58">
        <v>3</v>
      </c>
      <c r="JE18" s="58">
        <v>4</v>
      </c>
      <c r="JF18" s="58">
        <f t="shared" si="63"/>
        <v>7</v>
      </c>
      <c r="JG18" s="58">
        <v>0</v>
      </c>
      <c r="JH18" s="58">
        <v>0</v>
      </c>
      <c r="JI18" s="58">
        <v>5</v>
      </c>
      <c r="JJ18" s="58">
        <f t="shared" si="64"/>
        <v>5</v>
      </c>
      <c r="JK18" s="52">
        <v>1</v>
      </c>
      <c r="JL18" s="52">
        <v>0</v>
      </c>
      <c r="JM18" s="52">
        <v>2</v>
      </c>
      <c r="JN18" s="52">
        <f t="shared" si="65"/>
        <v>3</v>
      </c>
      <c r="JO18" s="52">
        <v>1</v>
      </c>
      <c r="JP18" s="52">
        <v>0</v>
      </c>
      <c r="JQ18" s="52">
        <v>2</v>
      </c>
      <c r="JR18" s="3">
        <f t="shared" si="66"/>
        <v>3</v>
      </c>
      <c r="JS18" s="58">
        <v>0</v>
      </c>
      <c r="JT18" s="58">
        <v>0</v>
      </c>
      <c r="JU18" s="58">
        <v>1</v>
      </c>
      <c r="JV18" s="58">
        <f t="shared" si="67"/>
        <v>1</v>
      </c>
      <c r="JW18" s="58">
        <v>0</v>
      </c>
      <c r="JX18" s="58">
        <v>0</v>
      </c>
      <c r="JY18" s="58">
        <v>6</v>
      </c>
      <c r="JZ18" s="58">
        <f t="shared" si="68"/>
        <v>6</v>
      </c>
      <c r="KA18" s="52">
        <v>0</v>
      </c>
      <c r="KB18" s="52">
        <v>0</v>
      </c>
      <c r="KC18" s="52">
        <v>0</v>
      </c>
      <c r="KD18" s="52">
        <f t="shared" si="69"/>
        <v>0</v>
      </c>
      <c r="KE18" s="52">
        <v>0</v>
      </c>
      <c r="KF18" s="52">
        <v>0</v>
      </c>
      <c r="KG18" s="52">
        <v>1</v>
      </c>
      <c r="KH18" s="52">
        <f t="shared" si="70"/>
        <v>1</v>
      </c>
      <c r="KI18" s="58">
        <v>0</v>
      </c>
      <c r="KJ18" s="58">
        <v>0</v>
      </c>
      <c r="KK18" s="58">
        <v>1</v>
      </c>
      <c r="KL18" s="58">
        <f t="shared" si="71"/>
        <v>1</v>
      </c>
      <c r="KM18" s="58">
        <v>0</v>
      </c>
      <c r="KN18" s="58">
        <v>0</v>
      </c>
      <c r="KO18" s="58">
        <v>0</v>
      </c>
      <c r="KP18" s="58">
        <f t="shared" si="72"/>
        <v>0</v>
      </c>
      <c r="KQ18" s="3">
        <v>1</v>
      </c>
      <c r="KR18" s="3">
        <v>0</v>
      </c>
      <c r="KS18" s="3">
        <v>3</v>
      </c>
      <c r="KT18" s="3">
        <f t="shared" si="73"/>
        <v>4</v>
      </c>
      <c r="KU18" s="3">
        <v>0</v>
      </c>
      <c r="KV18" s="3">
        <v>0</v>
      </c>
      <c r="KW18" s="3">
        <v>0</v>
      </c>
      <c r="KX18" s="3">
        <f t="shared" si="74"/>
        <v>0</v>
      </c>
      <c r="KY18" s="98">
        <f t="shared" si="75"/>
        <v>31</v>
      </c>
      <c r="KZ18" s="98">
        <f t="shared" si="76"/>
        <v>41</v>
      </c>
      <c r="LA18" s="83">
        <v>0</v>
      </c>
      <c r="LB18" s="83">
        <v>0</v>
      </c>
      <c r="LC18" s="83">
        <v>0</v>
      </c>
      <c r="LD18" s="83">
        <f t="shared" si="77"/>
        <v>0</v>
      </c>
      <c r="LE18" s="83">
        <v>0</v>
      </c>
      <c r="LF18" s="83">
        <v>0</v>
      </c>
      <c r="LG18" s="83">
        <v>0</v>
      </c>
      <c r="LH18" s="83">
        <f t="shared" si="78"/>
        <v>0</v>
      </c>
      <c r="LI18" s="52">
        <v>1</v>
      </c>
      <c r="LJ18" s="52">
        <v>0</v>
      </c>
      <c r="LK18" s="52">
        <v>1</v>
      </c>
      <c r="LL18" s="3">
        <f t="shared" si="79"/>
        <v>2</v>
      </c>
      <c r="LM18" s="52">
        <v>0</v>
      </c>
      <c r="LN18" s="52">
        <v>0</v>
      </c>
      <c r="LO18" s="52">
        <v>0</v>
      </c>
      <c r="LP18" s="3">
        <f t="shared" si="80"/>
        <v>0</v>
      </c>
      <c r="LQ18" s="83">
        <v>0</v>
      </c>
      <c r="LR18" s="83">
        <v>1</v>
      </c>
      <c r="LS18" s="83">
        <v>0</v>
      </c>
      <c r="LT18" s="83">
        <f t="shared" si="81"/>
        <v>1</v>
      </c>
      <c r="LU18" s="83">
        <v>0</v>
      </c>
      <c r="LV18" s="83">
        <v>0</v>
      </c>
      <c r="LW18" s="83">
        <v>0</v>
      </c>
      <c r="LX18" s="83">
        <f t="shared" si="82"/>
        <v>0</v>
      </c>
      <c r="LY18" s="40">
        <v>0</v>
      </c>
      <c r="LZ18" s="40">
        <v>0</v>
      </c>
      <c r="MA18" s="40">
        <v>0</v>
      </c>
      <c r="MB18" s="40">
        <f t="shared" si="83"/>
        <v>0</v>
      </c>
      <c r="MC18" s="40">
        <v>4</v>
      </c>
      <c r="MD18" s="40">
        <v>0</v>
      </c>
      <c r="ME18" s="40">
        <v>0</v>
      </c>
      <c r="MF18" s="3">
        <f t="shared" si="84"/>
        <v>4</v>
      </c>
      <c r="MG18" s="83">
        <v>0</v>
      </c>
      <c r="MH18" s="83">
        <v>0</v>
      </c>
      <c r="MI18" s="83">
        <v>7</v>
      </c>
      <c r="MJ18" s="83">
        <f t="shared" si="85"/>
        <v>7</v>
      </c>
      <c r="MK18" s="83">
        <v>5</v>
      </c>
      <c r="ML18" s="83">
        <v>0</v>
      </c>
      <c r="MM18" s="83">
        <v>1</v>
      </c>
      <c r="MN18" s="83">
        <f t="shared" si="86"/>
        <v>6</v>
      </c>
      <c r="MO18" s="3">
        <v>1</v>
      </c>
      <c r="MP18" s="3">
        <v>0</v>
      </c>
      <c r="MQ18" s="3">
        <v>3</v>
      </c>
      <c r="MR18" s="3">
        <f t="shared" si="87"/>
        <v>4</v>
      </c>
      <c r="MS18" s="3">
        <v>3</v>
      </c>
      <c r="MT18" s="3">
        <v>0</v>
      </c>
      <c r="MU18" s="3">
        <v>2</v>
      </c>
      <c r="MV18" s="3">
        <f t="shared" si="88"/>
        <v>5</v>
      </c>
      <c r="MW18" s="83">
        <v>0</v>
      </c>
      <c r="MX18" s="83">
        <v>1</v>
      </c>
      <c r="MY18" s="83">
        <v>0</v>
      </c>
      <c r="MZ18" s="83">
        <f t="shared" si="89"/>
        <v>1</v>
      </c>
      <c r="NA18" s="83">
        <v>1</v>
      </c>
      <c r="NB18" s="83">
        <v>0</v>
      </c>
      <c r="NC18" s="83">
        <v>3</v>
      </c>
      <c r="ND18" s="83">
        <f t="shared" si="90"/>
        <v>4</v>
      </c>
    </row>
    <row r="19" spans="1:368" ht="15.75" customHeight="1" thickBot="1" x14ac:dyDescent="0.3">
      <c r="A19" s="3" t="s">
        <v>30</v>
      </c>
      <c r="B19" s="21">
        <v>2</v>
      </c>
      <c r="C19" s="21">
        <v>1</v>
      </c>
      <c r="D19" s="21">
        <v>0</v>
      </c>
      <c r="E19" s="22">
        <v>0</v>
      </c>
      <c r="F19" s="22">
        <v>12</v>
      </c>
      <c r="G19" s="22">
        <v>0</v>
      </c>
      <c r="H19" s="21">
        <v>5</v>
      </c>
      <c r="I19" s="21">
        <v>14</v>
      </c>
      <c r="J19" s="21">
        <v>0</v>
      </c>
      <c r="K19" s="1">
        <v>1</v>
      </c>
      <c r="L19" s="1">
        <v>11</v>
      </c>
      <c r="M19" s="1">
        <v>0</v>
      </c>
      <c r="N19" s="21">
        <v>5</v>
      </c>
      <c r="O19" s="21">
        <v>23</v>
      </c>
      <c r="P19" s="21">
        <v>0</v>
      </c>
      <c r="Q19" s="26">
        <v>0</v>
      </c>
      <c r="R19" s="26">
        <v>18</v>
      </c>
      <c r="S19" s="26">
        <v>0</v>
      </c>
      <c r="T19" s="21">
        <v>2</v>
      </c>
      <c r="U19" s="21">
        <v>27</v>
      </c>
      <c r="V19" s="22">
        <v>4</v>
      </c>
      <c r="W19" s="22">
        <v>27</v>
      </c>
      <c r="X19" s="21">
        <v>4</v>
      </c>
      <c r="Y19" s="21">
        <v>46</v>
      </c>
      <c r="Z19" s="29">
        <v>12</v>
      </c>
      <c r="AA19" s="29">
        <v>71</v>
      </c>
      <c r="AB19" s="31">
        <f t="shared" si="2"/>
        <v>35</v>
      </c>
      <c r="AC19" s="31">
        <f t="shared" si="3"/>
        <v>250</v>
      </c>
      <c r="AD19" s="31">
        <f t="shared" si="0"/>
        <v>0</v>
      </c>
      <c r="AE19" s="22">
        <v>38</v>
      </c>
      <c r="AF19" s="22">
        <v>80</v>
      </c>
      <c r="AG19" s="65">
        <v>31</v>
      </c>
      <c r="AH19" s="65">
        <v>65</v>
      </c>
      <c r="AI19" s="35">
        <v>0</v>
      </c>
      <c r="AJ19" s="36">
        <v>0</v>
      </c>
      <c r="AK19" s="37">
        <v>9</v>
      </c>
      <c r="AL19" s="18">
        <f t="shared" si="1"/>
        <v>9</v>
      </c>
      <c r="AM19" s="35">
        <v>0</v>
      </c>
      <c r="AN19" s="36">
        <v>0</v>
      </c>
      <c r="AO19" s="37">
        <v>49</v>
      </c>
      <c r="AP19" s="18">
        <f t="shared" si="4"/>
        <v>49</v>
      </c>
      <c r="AQ19" s="40">
        <v>0</v>
      </c>
      <c r="AR19" s="3">
        <v>0</v>
      </c>
      <c r="AS19" s="43">
        <v>24</v>
      </c>
      <c r="AT19" s="47">
        <f t="shared" si="5"/>
        <v>24</v>
      </c>
      <c r="AU19" s="61">
        <v>0</v>
      </c>
      <c r="AV19" s="58">
        <v>0</v>
      </c>
      <c r="AW19" s="60">
        <v>33</v>
      </c>
      <c r="AX19" s="48">
        <f t="shared" si="6"/>
        <v>33</v>
      </c>
      <c r="AY19" s="52">
        <v>0</v>
      </c>
      <c r="AZ19" s="52">
        <v>1</v>
      </c>
      <c r="BA19" s="52">
        <v>27</v>
      </c>
      <c r="BB19" s="3">
        <f t="shared" si="7"/>
        <v>28</v>
      </c>
      <c r="BC19" s="52">
        <v>1</v>
      </c>
      <c r="BD19" s="52">
        <v>0</v>
      </c>
      <c r="BE19" s="52">
        <v>58</v>
      </c>
      <c r="BF19" s="3">
        <f t="shared" si="8"/>
        <v>59</v>
      </c>
      <c r="BG19" s="40">
        <v>13</v>
      </c>
      <c r="BH19" s="54">
        <v>5</v>
      </c>
      <c r="BI19" s="40">
        <v>28</v>
      </c>
      <c r="BJ19" s="55">
        <f t="shared" si="9"/>
        <v>46</v>
      </c>
      <c r="BK19" s="57">
        <v>0</v>
      </c>
      <c r="BL19" s="59">
        <v>2</v>
      </c>
      <c r="BM19" s="57">
        <v>58</v>
      </c>
      <c r="BN19" s="58">
        <f t="shared" si="10"/>
        <v>60</v>
      </c>
      <c r="BO19" s="40">
        <v>0</v>
      </c>
      <c r="BP19" s="40">
        <v>6</v>
      </c>
      <c r="BQ19" s="40">
        <v>28</v>
      </c>
      <c r="BR19" s="3">
        <f t="shared" si="11"/>
        <v>34</v>
      </c>
      <c r="BS19" s="40">
        <v>0</v>
      </c>
      <c r="BT19" s="40">
        <v>4</v>
      </c>
      <c r="BU19" s="40">
        <v>54</v>
      </c>
      <c r="BV19" s="44">
        <f t="shared" si="12"/>
        <v>58</v>
      </c>
      <c r="BW19" s="40">
        <v>1</v>
      </c>
      <c r="BX19" s="68">
        <v>1</v>
      </c>
      <c r="BY19" s="40">
        <v>21</v>
      </c>
      <c r="BZ19" s="55">
        <f t="shared" si="13"/>
        <v>23</v>
      </c>
      <c r="CA19" s="40">
        <v>0</v>
      </c>
      <c r="CB19" s="68">
        <v>0</v>
      </c>
      <c r="CC19" s="40">
        <v>51</v>
      </c>
      <c r="CD19" s="74">
        <f t="shared" si="14"/>
        <v>51</v>
      </c>
      <c r="CE19" s="77">
        <v>0</v>
      </c>
      <c r="CF19" s="71">
        <v>1</v>
      </c>
      <c r="CG19" s="77">
        <v>23</v>
      </c>
      <c r="CH19" s="71">
        <f t="shared" si="15"/>
        <v>24</v>
      </c>
      <c r="CI19" s="77">
        <v>0</v>
      </c>
      <c r="CJ19" s="71">
        <v>0</v>
      </c>
      <c r="CK19" s="77">
        <v>62</v>
      </c>
      <c r="CL19" s="71">
        <f t="shared" si="16"/>
        <v>62</v>
      </c>
      <c r="CM19" s="55">
        <v>1</v>
      </c>
      <c r="CN19" s="55">
        <v>2</v>
      </c>
      <c r="CO19" s="55">
        <v>21</v>
      </c>
      <c r="CP19" s="55">
        <f t="shared" si="17"/>
        <v>24</v>
      </c>
      <c r="CQ19" s="55">
        <v>0</v>
      </c>
      <c r="CR19" s="55">
        <v>0</v>
      </c>
      <c r="CS19" s="55">
        <v>80</v>
      </c>
      <c r="CT19" s="78">
        <f t="shared" si="18"/>
        <v>80</v>
      </c>
      <c r="CU19" s="52">
        <v>0</v>
      </c>
      <c r="CV19" s="79">
        <v>0</v>
      </c>
      <c r="CW19" s="52">
        <v>15</v>
      </c>
      <c r="CX19" s="3">
        <f t="shared" si="19"/>
        <v>15</v>
      </c>
      <c r="CY19" s="52">
        <v>0</v>
      </c>
      <c r="CZ19" s="79">
        <v>0</v>
      </c>
      <c r="DA19" s="52">
        <v>94</v>
      </c>
      <c r="DB19" s="3">
        <f t="shared" si="20"/>
        <v>94</v>
      </c>
      <c r="DC19" s="3">
        <v>1</v>
      </c>
      <c r="DD19" s="3">
        <v>0</v>
      </c>
      <c r="DE19" s="3">
        <v>30</v>
      </c>
      <c r="DF19" s="3">
        <f t="shared" si="21"/>
        <v>31</v>
      </c>
      <c r="DG19" s="3">
        <v>3</v>
      </c>
      <c r="DH19" s="3">
        <v>1</v>
      </c>
      <c r="DI19" s="3">
        <v>95</v>
      </c>
      <c r="DJ19" s="3">
        <f t="shared" si="22"/>
        <v>99</v>
      </c>
      <c r="DK19" s="98">
        <f t="shared" si="23"/>
        <v>327</v>
      </c>
      <c r="DL19" s="98">
        <f t="shared" si="24"/>
        <v>790</v>
      </c>
      <c r="DM19" s="58">
        <v>1</v>
      </c>
      <c r="DN19" s="58">
        <v>1</v>
      </c>
      <c r="DO19" s="58">
        <v>40</v>
      </c>
      <c r="DP19" s="58">
        <f t="shared" si="25"/>
        <v>42</v>
      </c>
      <c r="DQ19" s="58">
        <v>1</v>
      </c>
      <c r="DR19" s="58">
        <v>0</v>
      </c>
      <c r="DS19" s="58">
        <v>72</v>
      </c>
      <c r="DT19" s="74">
        <f t="shared" si="26"/>
        <v>73</v>
      </c>
      <c r="DU19" s="52">
        <v>0</v>
      </c>
      <c r="DV19" s="52">
        <v>0</v>
      </c>
      <c r="DW19" s="52">
        <v>94</v>
      </c>
      <c r="DX19" s="3">
        <f t="shared" si="27"/>
        <v>94</v>
      </c>
      <c r="DY19" s="52">
        <v>0</v>
      </c>
      <c r="DZ19" s="52">
        <v>0</v>
      </c>
      <c r="EA19" s="52">
        <v>63</v>
      </c>
      <c r="EB19" s="3">
        <f t="shared" si="28"/>
        <v>63</v>
      </c>
      <c r="EC19" s="40">
        <v>0</v>
      </c>
      <c r="ED19" s="3">
        <v>0</v>
      </c>
      <c r="EE19" s="40">
        <v>45</v>
      </c>
      <c r="EF19" s="58">
        <f t="shared" si="29"/>
        <v>45</v>
      </c>
      <c r="EG19" s="57">
        <v>0</v>
      </c>
      <c r="EH19" s="58">
        <v>1</v>
      </c>
      <c r="EI19" s="57">
        <v>56</v>
      </c>
      <c r="EJ19" s="74">
        <f t="shared" si="30"/>
        <v>57</v>
      </c>
      <c r="EK19" s="52">
        <v>1</v>
      </c>
      <c r="EL19" s="3">
        <v>0</v>
      </c>
      <c r="EM19" s="52">
        <v>22</v>
      </c>
      <c r="EN19" s="3">
        <f t="shared" si="31"/>
        <v>23</v>
      </c>
      <c r="EO19" s="52">
        <v>0</v>
      </c>
      <c r="EP19" s="3">
        <v>0</v>
      </c>
      <c r="EQ19" s="52">
        <v>62</v>
      </c>
      <c r="ER19" s="81">
        <f t="shared" si="32"/>
        <v>62</v>
      </c>
      <c r="ES19" s="40">
        <v>2</v>
      </c>
      <c r="ET19" s="40">
        <v>0</v>
      </c>
      <c r="EU19" s="40">
        <v>15</v>
      </c>
      <c r="EV19" s="83">
        <f t="shared" si="33"/>
        <v>17</v>
      </c>
      <c r="EW19" s="83">
        <v>0</v>
      </c>
      <c r="EX19" s="83">
        <v>0</v>
      </c>
      <c r="EY19" s="83">
        <v>55</v>
      </c>
      <c r="EZ19" s="83">
        <f t="shared" si="34"/>
        <v>55</v>
      </c>
      <c r="FA19" s="3">
        <v>1</v>
      </c>
      <c r="FB19" s="3">
        <v>0</v>
      </c>
      <c r="FC19" s="3">
        <v>10</v>
      </c>
      <c r="FD19" s="3">
        <f t="shared" si="35"/>
        <v>11</v>
      </c>
      <c r="FE19" s="3">
        <v>0</v>
      </c>
      <c r="FF19" s="3">
        <v>0</v>
      </c>
      <c r="FG19" s="3">
        <v>51</v>
      </c>
      <c r="FH19" s="3">
        <f t="shared" si="36"/>
        <v>51</v>
      </c>
      <c r="FI19" s="83">
        <v>0</v>
      </c>
      <c r="FJ19" s="83">
        <v>1</v>
      </c>
      <c r="FK19" s="83">
        <v>15</v>
      </c>
      <c r="FL19" s="83">
        <f t="shared" si="37"/>
        <v>16</v>
      </c>
      <c r="FM19" s="83">
        <v>0</v>
      </c>
      <c r="FN19" s="83">
        <v>0</v>
      </c>
      <c r="FO19" s="83">
        <v>51</v>
      </c>
      <c r="FP19" s="83">
        <f t="shared" si="38"/>
        <v>51</v>
      </c>
      <c r="FQ19" s="3">
        <v>0</v>
      </c>
      <c r="FR19" s="3">
        <v>0</v>
      </c>
      <c r="FS19" s="3">
        <v>19</v>
      </c>
      <c r="FT19" s="3">
        <f t="shared" si="39"/>
        <v>19</v>
      </c>
      <c r="FU19" s="3">
        <v>0</v>
      </c>
      <c r="FV19" s="3">
        <v>0</v>
      </c>
      <c r="FW19" s="3">
        <v>61</v>
      </c>
      <c r="FX19" s="3">
        <f t="shared" si="40"/>
        <v>61</v>
      </c>
      <c r="FY19" s="83">
        <v>1</v>
      </c>
      <c r="FZ19" s="83">
        <v>0</v>
      </c>
      <c r="GA19" s="83">
        <v>25</v>
      </c>
      <c r="GB19" s="83">
        <f t="shared" si="41"/>
        <v>26</v>
      </c>
      <c r="GC19" s="83">
        <v>1</v>
      </c>
      <c r="GD19" s="83">
        <v>0</v>
      </c>
      <c r="GE19" s="83">
        <v>73</v>
      </c>
      <c r="GF19" s="83">
        <f t="shared" si="42"/>
        <v>74</v>
      </c>
      <c r="GG19" s="40">
        <v>2</v>
      </c>
      <c r="GH19" s="40">
        <v>1</v>
      </c>
      <c r="GI19" s="40">
        <v>44</v>
      </c>
      <c r="GJ19" s="3">
        <f t="shared" si="43"/>
        <v>47</v>
      </c>
      <c r="GK19" s="40">
        <v>1</v>
      </c>
      <c r="GL19" s="40">
        <v>0</v>
      </c>
      <c r="GM19" s="40">
        <v>57</v>
      </c>
      <c r="GN19" s="3">
        <f t="shared" si="44"/>
        <v>58</v>
      </c>
      <c r="GO19" s="83">
        <v>0</v>
      </c>
      <c r="GP19" s="83">
        <v>1</v>
      </c>
      <c r="GQ19" s="83">
        <v>16</v>
      </c>
      <c r="GR19" s="83">
        <f t="shared" si="45"/>
        <v>17</v>
      </c>
      <c r="GS19" s="83">
        <v>0</v>
      </c>
      <c r="GT19" s="83">
        <v>0</v>
      </c>
      <c r="GU19" s="83">
        <v>57</v>
      </c>
      <c r="GV19" s="83">
        <f t="shared" si="46"/>
        <v>57</v>
      </c>
      <c r="GW19" s="40">
        <v>0</v>
      </c>
      <c r="GX19" s="40">
        <v>0</v>
      </c>
      <c r="GY19" s="40">
        <v>17</v>
      </c>
      <c r="GZ19" s="3">
        <f t="shared" si="47"/>
        <v>17</v>
      </c>
      <c r="HA19" s="40">
        <v>0</v>
      </c>
      <c r="HB19" s="40">
        <v>0</v>
      </c>
      <c r="HC19" s="40">
        <v>49</v>
      </c>
      <c r="HD19" s="3">
        <f t="shared" si="48"/>
        <v>49</v>
      </c>
      <c r="HE19" s="31">
        <f t="shared" si="49"/>
        <v>374</v>
      </c>
      <c r="HF19" s="100">
        <f t="shared" si="50"/>
        <v>711</v>
      </c>
      <c r="HG19" s="58">
        <v>2</v>
      </c>
      <c r="HH19" s="58">
        <v>1</v>
      </c>
      <c r="HI19" s="58">
        <v>13</v>
      </c>
      <c r="HJ19" s="58">
        <f t="shared" si="51"/>
        <v>16</v>
      </c>
      <c r="HK19" s="58">
        <v>1</v>
      </c>
      <c r="HL19" s="58">
        <v>0</v>
      </c>
      <c r="HM19" s="58">
        <v>57</v>
      </c>
      <c r="HN19" s="58">
        <f t="shared" si="52"/>
        <v>58</v>
      </c>
      <c r="HO19" s="3">
        <v>0</v>
      </c>
      <c r="HP19" s="3">
        <v>0</v>
      </c>
      <c r="HQ19" s="3">
        <v>13</v>
      </c>
      <c r="HR19" s="3">
        <f t="shared" si="53"/>
        <v>13</v>
      </c>
      <c r="HS19" s="3">
        <v>0</v>
      </c>
      <c r="HT19" s="3">
        <v>0</v>
      </c>
      <c r="HU19" s="3">
        <v>77</v>
      </c>
      <c r="HV19" s="3">
        <f t="shared" si="54"/>
        <v>77</v>
      </c>
      <c r="HW19" s="58">
        <v>0</v>
      </c>
      <c r="HX19" s="58">
        <v>0</v>
      </c>
      <c r="HY19" s="58">
        <v>24</v>
      </c>
      <c r="HZ19" s="58">
        <f t="shared" si="55"/>
        <v>24</v>
      </c>
      <c r="IA19" s="58">
        <v>0</v>
      </c>
      <c r="IB19" s="58">
        <v>0</v>
      </c>
      <c r="IC19" s="58">
        <v>79</v>
      </c>
      <c r="ID19" s="58">
        <f t="shared" si="56"/>
        <v>79</v>
      </c>
      <c r="IE19" s="40">
        <v>2</v>
      </c>
      <c r="IF19" s="40">
        <v>0</v>
      </c>
      <c r="IG19" s="40">
        <v>23</v>
      </c>
      <c r="IH19" s="3">
        <f t="shared" si="57"/>
        <v>25</v>
      </c>
      <c r="II19" s="40">
        <v>1</v>
      </c>
      <c r="IJ19" s="40">
        <v>0</v>
      </c>
      <c r="IK19" s="40">
        <v>81</v>
      </c>
      <c r="IL19" s="3">
        <f t="shared" si="58"/>
        <v>82</v>
      </c>
      <c r="IM19" s="58">
        <v>0</v>
      </c>
      <c r="IN19" s="58">
        <v>0</v>
      </c>
      <c r="IO19" s="58">
        <v>14</v>
      </c>
      <c r="IP19" s="58">
        <f t="shared" si="59"/>
        <v>14</v>
      </c>
      <c r="IQ19" s="58">
        <v>0</v>
      </c>
      <c r="IR19" s="58">
        <v>0</v>
      </c>
      <c r="IS19" s="58">
        <v>63</v>
      </c>
      <c r="IT19" s="74">
        <f t="shared" si="60"/>
        <v>63</v>
      </c>
      <c r="IU19" s="52">
        <v>2</v>
      </c>
      <c r="IV19" s="52">
        <v>0</v>
      </c>
      <c r="IW19" s="52">
        <v>27</v>
      </c>
      <c r="IX19" s="52">
        <f t="shared" si="61"/>
        <v>29</v>
      </c>
      <c r="IY19" s="52">
        <v>0</v>
      </c>
      <c r="IZ19" s="52">
        <v>0</v>
      </c>
      <c r="JA19" s="52">
        <v>44</v>
      </c>
      <c r="JB19" s="3">
        <f t="shared" si="62"/>
        <v>44</v>
      </c>
      <c r="JC19" s="58">
        <v>2</v>
      </c>
      <c r="JD19" s="58">
        <v>2</v>
      </c>
      <c r="JE19" s="58">
        <v>18</v>
      </c>
      <c r="JF19" s="58">
        <f t="shared" si="63"/>
        <v>22</v>
      </c>
      <c r="JG19" s="58">
        <v>0</v>
      </c>
      <c r="JH19" s="58">
        <v>0</v>
      </c>
      <c r="JI19" s="58">
        <v>58</v>
      </c>
      <c r="JJ19" s="58">
        <f t="shared" si="64"/>
        <v>58</v>
      </c>
      <c r="JK19" s="52">
        <v>2</v>
      </c>
      <c r="JL19" s="52">
        <v>0</v>
      </c>
      <c r="JM19" s="52">
        <v>15</v>
      </c>
      <c r="JN19" s="52">
        <f t="shared" si="65"/>
        <v>17</v>
      </c>
      <c r="JO19" s="52">
        <v>0</v>
      </c>
      <c r="JP19" s="52">
        <v>0</v>
      </c>
      <c r="JQ19" s="52">
        <v>36</v>
      </c>
      <c r="JR19" s="3">
        <f t="shared" si="66"/>
        <v>36</v>
      </c>
      <c r="JS19" s="58">
        <v>0</v>
      </c>
      <c r="JT19" s="58">
        <v>0</v>
      </c>
      <c r="JU19" s="58">
        <v>10</v>
      </c>
      <c r="JV19" s="58">
        <f t="shared" si="67"/>
        <v>10</v>
      </c>
      <c r="JW19" s="58">
        <v>0</v>
      </c>
      <c r="JX19" s="58">
        <v>0</v>
      </c>
      <c r="JY19" s="58">
        <v>30</v>
      </c>
      <c r="JZ19" s="58">
        <f t="shared" si="68"/>
        <v>30</v>
      </c>
      <c r="KA19" s="52">
        <v>0</v>
      </c>
      <c r="KB19" s="52">
        <v>0</v>
      </c>
      <c r="KC19" s="52">
        <v>8</v>
      </c>
      <c r="KD19" s="52">
        <f t="shared" si="69"/>
        <v>8</v>
      </c>
      <c r="KE19" s="52">
        <v>0</v>
      </c>
      <c r="KF19" s="52">
        <v>0</v>
      </c>
      <c r="KG19" s="52">
        <v>46</v>
      </c>
      <c r="KH19" s="52">
        <f t="shared" si="70"/>
        <v>46</v>
      </c>
      <c r="KI19" s="58">
        <v>0</v>
      </c>
      <c r="KJ19" s="58">
        <v>0</v>
      </c>
      <c r="KK19" s="58">
        <v>8</v>
      </c>
      <c r="KL19" s="58">
        <f t="shared" si="71"/>
        <v>8</v>
      </c>
      <c r="KM19" s="58">
        <v>0</v>
      </c>
      <c r="KN19" s="58">
        <v>0</v>
      </c>
      <c r="KO19" s="58">
        <v>42</v>
      </c>
      <c r="KP19" s="58">
        <f t="shared" si="72"/>
        <v>42</v>
      </c>
      <c r="KQ19" s="3">
        <v>0</v>
      </c>
      <c r="KR19" s="3">
        <v>0</v>
      </c>
      <c r="KS19" s="3">
        <v>6</v>
      </c>
      <c r="KT19" s="3">
        <f t="shared" si="73"/>
        <v>6</v>
      </c>
      <c r="KU19" s="3">
        <v>0</v>
      </c>
      <c r="KV19" s="3">
        <v>0</v>
      </c>
      <c r="KW19" s="3">
        <v>47</v>
      </c>
      <c r="KX19" s="3">
        <f t="shared" si="74"/>
        <v>47</v>
      </c>
      <c r="KY19" s="98">
        <f t="shared" si="75"/>
        <v>192</v>
      </c>
      <c r="KZ19" s="98">
        <f t="shared" si="76"/>
        <v>662</v>
      </c>
      <c r="LA19" s="83">
        <v>0</v>
      </c>
      <c r="LB19" s="83">
        <v>0</v>
      </c>
      <c r="LC19" s="83">
        <v>6</v>
      </c>
      <c r="LD19" s="83">
        <f t="shared" si="77"/>
        <v>6</v>
      </c>
      <c r="LE19" s="83">
        <v>0</v>
      </c>
      <c r="LF19" s="83">
        <v>0</v>
      </c>
      <c r="LG19" s="83">
        <v>43</v>
      </c>
      <c r="LH19" s="83">
        <f t="shared" si="78"/>
        <v>43</v>
      </c>
      <c r="LI19" s="52">
        <v>0</v>
      </c>
      <c r="LJ19" s="52">
        <v>0</v>
      </c>
      <c r="LK19" s="52">
        <v>22</v>
      </c>
      <c r="LL19" s="3">
        <f t="shared" si="79"/>
        <v>22</v>
      </c>
      <c r="LM19" s="52">
        <v>0</v>
      </c>
      <c r="LN19" s="52">
        <v>0</v>
      </c>
      <c r="LO19" s="52">
        <v>35</v>
      </c>
      <c r="LP19" s="3">
        <f t="shared" si="80"/>
        <v>35</v>
      </c>
      <c r="LQ19" s="83">
        <v>1</v>
      </c>
      <c r="LR19" s="83">
        <v>0</v>
      </c>
      <c r="LS19" s="83">
        <v>16</v>
      </c>
      <c r="LT19" s="83">
        <f t="shared" si="81"/>
        <v>17</v>
      </c>
      <c r="LU19" s="83">
        <v>0</v>
      </c>
      <c r="LV19" s="83">
        <v>0</v>
      </c>
      <c r="LW19" s="83">
        <v>35</v>
      </c>
      <c r="LX19" s="83">
        <f t="shared" si="82"/>
        <v>35</v>
      </c>
      <c r="LY19" s="40">
        <v>0</v>
      </c>
      <c r="LZ19" s="40">
        <v>0</v>
      </c>
      <c r="MA19" s="40">
        <v>12</v>
      </c>
      <c r="MB19" s="40">
        <f t="shared" si="83"/>
        <v>12</v>
      </c>
      <c r="MC19" s="40">
        <v>0</v>
      </c>
      <c r="MD19" s="40">
        <v>0</v>
      </c>
      <c r="ME19" s="40">
        <v>33</v>
      </c>
      <c r="MF19" s="3">
        <f t="shared" si="84"/>
        <v>33</v>
      </c>
      <c r="MG19" s="83">
        <v>5</v>
      </c>
      <c r="MH19" s="83">
        <v>0</v>
      </c>
      <c r="MI19" s="83">
        <v>17</v>
      </c>
      <c r="MJ19" s="83">
        <f t="shared" si="85"/>
        <v>22</v>
      </c>
      <c r="MK19" s="83">
        <v>0</v>
      </c>
      <c r="ML19" s="83">
        <v>0</v>
      </c>
      <c r="MM19" s="83">
        <v>36</v>
      </c>
      <c r="MN19" s="83">
        <f t="shared" si="86"/>
        <v>36</v>
      </c>
      <c r="MO19" s="3">
        <v>2</v>
      </c>
      <c r="MP19" s="3">
        <v>0</v>
      </c>
      <c r="MQ19" s="3">
        <v>13</v>
      </c>
      <c r="MR19" s="3">
        <f t="shared" si="87"/>
        <v>15</v>
      </c>
      <c r="MS19" s="3">
        <v>0</v>
      </c>
      <c r="MT19" s="3">
        <v>0</v>
      </c>
      <c r="MU19" s="3">
        <v>37</v>
      </c>
      <c r="MV19" s="3">
        <f t="shared" si="88"/>
        <v>37</v>
      </c>
      <c r="MW19" s="83">
        <v>1</v>
      </c>
      <c r="MX19" s="83">
        <v>0</v>
      </c>
      <c r="MY19" s="83">
        <v>6</v>
      </c>
      <c r="MZ19" s="83">
        <f t="shared" si="89"/>
        <v>7</v>
      </c>
      <c r="NA19" s="83">
        <v>0</v>
      </c>
      <c r="NB19" s="83">
        <v>0</v>
      </c>
      <c r="NC19" s="83">
        <v>34</v>
      </c>
      <c r="ND19" s="83">
        <f t="shared" si="90"/>
        <v>34</v>
      </c>
    </row>
    <row r="20" spans="1:368" ht="15.75" thickBot="1" x14ac:dyDescent="0.3">
      <c r="A20" s="3" t="s">
        <v>31</v>
      </c>
      <c r="B20" s="21">
        <v>12</v>
      </c>
      <c r="C20" s="21">
        <v>20</v>
      </c>
      <c r="D20" s="21">
        <v>0</v>
      </c>
      <c r="E20" s="22">
        <v>26</v>
      </c>
      <c r="F20" s="22">
        <v>15</v>
      </c>
      <c r="G20" s="22">
        <v>0</v>
      </c>
      <c r="H20" s="21">
        <v>28</v>
      </c>
      <c r="I20" s="21">
        <v>13</v>
      </c>
      <c r="J20" s="21">
        <v>0</v>
      </c>
      <c r="K20" s="1">
        <v>22</v>
      </c>
      <c r="L20" s="1">
        <v>12</v>
      </c>
      <c r="M20" s="1">
        <v>0</v>
      </c>
      <c r="N20" s="21">
        <v>23</v>
      </c>
      <c r="O20" s="21">
        <v>11</v>
      </c>
      <c r="P20" s="21">
        <v>0</v>
      </c>
      <c r="Q20" s="26">
        <v>7</v>
      </c>
      <c r="R20" s="26">
        <v>2</v>
      </c>
      <c r="S20" s="26">
        <v>0</v>
      </c>
      <c r="T20" s="21">
        <v>17</v>
      </c>
      <c r="U20" s="21">
        <v>1</v>
      </c>
      <c r="V20" s="22">
        <v>40</v>
      </c>
      <c r="W20" s="22">
        <v>4</v>
      </c>
      <c r="X20" s="21">
        <v>15</v>
      </c>
      <c r="Y20" s="21">
        <v>11</v>
      </c>
      <c r="Z20" s="29">
        <v>20</v>
      </c>
      <c r="AA20" s="29">
        <v>5</v>
      </c>
      <c r="AB20" s="31">
        <f t="shared" si="2"/>
        <v>210</v>
      </c>
      <c r="AC20" s="31">
        <f t="shared" si="3"/>
        <v>94</v>
      </c>
      <c r="AD20" s="31">
        <f t="shared" si="0"/>
        <v>0</v>
      </c>
      <c r="AE20" s="22">
        <v>18</v>
      </c>
      <c r="AF20" s="22">
        <v>1</v>
      </c>
      <c r="AG20" s="65">
        <v>7</v>
      </c>
      <c r="AH20" s="65">
        <v>1</v>
      </c>
      <c r="AI20" s="35">
        <v>1</v>
      </c>
      <c r="AJ20" s="36">
        <v>0</v>
      </c>
      <c r="AK20" s="37">
        <v>8</v>
      </c>
      <c r="AL20" s="18">
        <f t="shared" si="1"/>
        <v>9</v>
      </c>
      <c r="AM20" s="35">
        <v>0</v>
      </c>
      <c r="AN20" s="36">
        <v>0</v>
      </c>
      <c r="AO20" s="37">
        <v>8</v>
      </c>
      <c r="AP20" s="18">
        <f t="shared" si="4"/>
        <v>8</v>
      </c>
      <c r="AQ20" s="40">
        <v>4</v>
      </c>
      <c r="AR20" s="3">
        <v>0</v>
      </c>
      <c r="AS20" s="43">
        <v>15</v>
      </c>
      <c r="AT20" s="47">
        <f t="shared" si="5"/>
        <v>19</v>
      </c>
      <c r="AU20" s="61">
        <v>0</v>
      </c>
      <c r="AV20" s="58">
        <v>2</v>
      </c>
      <c r="AW20" s="60">
        <v>18</v>
      </c>
      <c r="AX20" s="48">
        <f t="shared" si="6"/>
        <v>20</v>
      </c>
      <c r="AY20" s="52">
        <v>0</v>
      </c>
      <c r="AZ20" s="52">
        <v>0</v>
      </c>
      <c r="BA20" s="52">
        <v>24</v>
      </c>
      <c r="BB20" s="3">
        <f t="shared" si="7"/>
        <v>24</v>
      </c>
      <c r="BC20" s="52">
        <v>0</v>
      </c>
      <c r="BD20" s="52">
        <v>0</v>
      </c>
      <c r="BE20" s="52">
        <v>2</v>
      </c>
      <c r="BF20" s="3">
        <f t="shared" si="8"/>
        <v>2</v>
      </c>
      <c r="BG20" s="40">
        <v>5</v>
      </c>
      <c r="BH20" s="54">
        <v>0</v>
      </c>
      <c r="BI20" s="40">
        <v>24</v>
      </c>
      <c r="BJ20" s="55">
        <f t="shared" si="9"/>
        <v>29</v>
      </c>
      <c r="BK20" s="57">
        <v>0</v>
      </c>
      <c r="BL20" s="59">
        <v>0</v>
      </c>
      <c r="BM20" s="57">
        <v>6</v>
      </c>
      <c r="BN20" s="58">
        <f t="shared" si="10"/>
        <v>6</v>
      </c>
      <c r="BO20" s="40">
        <v>0</v>
      </c>
      <c r="BP20" s="40">
        <v>0</v>
      </c>
      <c r="BQ20" s="40">
        <v>25</v>
      </c>
      <c r="BR20" s="3">
        <f t="shared" si="11"/>
        <v>25</v>
      </c>
      <c r="BS20" s="40">
        <v>0</v>
      </c>
      <c r="BT20" s="40">
        <v>0</v>
      </c>
      <c r="BU20" s="40">
        <v>20</v>
      </c>
      <c r="BV20" s="44">
        <f t="shared" si="12"/>
        <v>20</v>
      </c>
      <c r="BW20" s="40">
        <v>2</v>
      </c>
      <c r="BX20" s="68">
        <v>0</v>
      </c>
      <c r="BY20" s="40">
        <v>13</v>
      </c>
      <c r="BZ20" s="55">
        <f t="shared" si="13"/>
        <v>15</v>
      </c>
      <c r="CA20" s="40">
        <v>0</v>
      </c>
      <c r="CB20" s="68">
        <v>0</v>
      </c>
      <c r="CC20" s="40">
        <v>5</v>
      </c>
      <c r="CD20" s="74">
        <f t="shared" si="14"/>
        <v>5</v>
      </c>
      <c r="CE20" s="77">
        <v>4</v>
      </c>
      <c r="CF20" s="71">
        <v>0</v>
      </c>
      <c r="CG20" s="77">
        <v>13</v>
      </c>
      <c r="CH20" s="71">
        <f t="shared" si="15"/>
        <v>17</v>
      </c>
      <c r="CI20" s="77">
        <v>0</v>
      </c>
      <c r="CJ20" s="71">
        <v>0</v>
      </c>
      <c r="CK20" s="77">
        <v>3</v>
      </c>
      <c r="CL20" s="71">
        <f t="shared" si="16"/>
        <v>3</v>
      </c>
      <c r="CM20" s="55">
        <v>6</v>
      </c>
      <c r="CN20" s="55">
        <v>4</v>
      </c>
      <c r="CO20" s="55">
        <v>19</v>
      </c>
      <c r="CP20" s="55">
        <f t="shared" si="17"/>
        <v>29</v>
      </c>
      <c r="CQ20" s="55">
        <v>1</v>
      </c>
      <c r="CR20" s="55">
        <v>0</v>
      </c>
      <c r="CS20" s="55">
        <v>3</v>
      </c>
      <c r="CT20" s="78">
        <f t="shared" si="18"/>
        <v>4</v>
      </c>
      <c r="CU20" s="52">
        <v>4</v>
      </c>
      <c r="CV20" s="79">
        <v>1</v>
      </c>
      <c r="CW20" s="52">
        <v>34</v>
      </c>
      <c r="CX20" s="3">
        <f t="shared" si="19"/>
        <v>39</v>
      </c>
      <c r="CY20" s="52">
        <v>0</v>
      </c>
      <c r="CZ20" s="79">
        <v>0</v>
      </c>
      <c r="DA20" s="52">
        <v>11</v>
      </c>
      <c r="DB20" s="3">
        <f t="shared" si="20"/>
        <v>11</v>
      </c>
      <c r="DC20" s="3">
        <v>1</v>
      </c>
      <c r="DD20" s="3">
        <v>16</v>
      </c>
      <c r="DE20" s="3">
        <v>43</v>
      </c>
      <c r="DF20" s="3">
        <f t="shared" si="21"/>
        <v>60</v>
      </c>
      <c r="DG20" s="3">
        <v>0</v>
      </c>
      <c r="DH20" s="3">
        <v>0</v>
      </c>
      <c r="DI20" s="3">
        <v>6</v>
      </c>
      <c r="DJ20" s="3">
        <f t="shared" si="22"/>
        <v>6</v>
      </c>
      <c r="DK20" s="98">
        <f t="shared" si="23"/>
        <v>291</v>
      </c>
      <c r="DL20" s="98">
        <f t="shared" si="24"/>
        <v>87</v>
      </c>
      <c r="DM20" s="58">
        <v>3</v>
      </c>
      <c r="DN20" s="58">
        <v>8</v>
      </c>
      <c r="DO20" s="58">
        <v>38</v>
      </c>
      <c r="DP20" s="58">
        <f t="shared" si="25"/>
        <v>49</v>
      </c>
      <c r="DQ20" s="58">
        <v>6</v>
      </c>
      <c r="DR20" s="58">
        <v>0</v>
      </c>
      <c r="DS20" s="58">
        <v>8</v>
      </c>
      <c r="DT20" s="74">
        <f t="shared" si="26"/>
        <v>14</v>
      </c>
      <c r="DU20" s="52">
        <v>8</v>
      </c>
      <c r="DV20" s="52">
        <v>4</v>
      </c>
      <c r="DW20" s="52">
        <v>23</v>
      </c>
      <c r="DX20" s="3">
        <f t="shared" si="27"/>
        <v>35</v>
      </c>
      <c r="DY20" s="52">
        <v>2</v>
      </c>
      <c r="DZ20" s="52">
        <v>0</v>
      </c>
      <c r="EA20" s="52">
        <v>6</v>
      </c>
      <c r="EB20" s="3">
        <f t="shared" si="28"/>
        <v>8</v>
      </c>
      <c r="EC20" s="40">
        <v>15</v>
      </c>
      <c r="ED20" s="3">
        <v>4</v>
      </c>
      <c r="EE20" s="40">
        <v>15</v>
      </c>
      <c r="EF20" s="58">
        <f t="shared" si="29"/>
        <v>34</v>
      </c>
      <c r="EG20" s="57">
        <v>2</v>
      </c>
      <c r="EH20" s="58">
        <v>0</v>
      </c>
      <c r="EI20" s="57">
        <v>9</v>
      </c>
      <c r="EJ20" s="74">
        <f t="shared" si="30"/>
        <v>11</v>
      </c>
      <c r="EK20" s="52">
        <v>6</v>
      </c>
      <c r="EL20" s="3">
        <v>3</v>
      </c>
      <c r="EM20" s="52">
        <v>49</v>
      </c>
      <c r="EN20" s="3">
        <f t="shared" si="31"/>
        <v>58</v>
      </c>
      <c r="EO20" s="52">
        <v>3</v>
      </c>
      <c r="EP20" s="3">
        <v>0</v>
      </c>
      <c r="EQ20" s="52">
        <v>24</v>
      </c>
      <c r="ER20" s="81">
        <f t="shared" si="32"/>
        <v>27</v>
      </c>
      <c r="ES20" s="40">
        <v>5</v>
      </c>
      <c r="ET20" s="40">
        <v>2</v>
      </c>
      <c r="EU20" s="40">
        <v>22</v>
      </c>
      <c r="EV20" s="83">
        <f t="shared" si="33"/>
        <v>29</v>
      </c>
      <c r="EW20" s="83">
        <v>1</v>
      </c>
      <c r="EX20" s="83">
        <v>0</v>
      </c>
      <c r="EY20" s="83">
        <v>7</v>
      </c>
      <c r="EZ20" s="83">
        <f t="shared" si="34"/>
        <v>8</v>
      </c>
      <c r="FA20" s="3">
        <v>1</v>
      </c>
      <c r="FB20" s="3">
        <v>6</v>
      </c>
      <c r="FC20" s="3">
        <v>35</v>
      </c>
      <c r="FD20" s="3">
        <f t="shared" si="35"/>
        <v>42</v>
      </c>
      <c r="FE20" s="3">
        <v>0</v>
      </c>
      <c r="FF20" s="3">
        <v>2</v>
      </c>
      <c r="FG20" s="3">
        <v>7</v>
      </c>
      <c r="FH20" s="3">
        <f t="shared" si="36"/>
        <v>9</v>
      </c>
      <c r="FI20" s="83">
        <v>4</v>
      </c>
      <c r="FJ20" s="83">
        <v>5</v>
      </c>
      <c r="FK20" s="83">
        <v>25</v>
      </c>
      <c r="FL20" s="83">
        <f t="shared" si="37"/>
        <v>34</v>
      </c>
      <c r="FM20" s="83">
        <v>3</v>
      </c>
      <c r="FN20" s="83">
        <v>1</v>
      </c>
      <c r="FO20" s="83">
        <v>7</v>
      </c>
      <c r="FP20" s="83">
        <f t="shared" si="38"/>
        <v>11</v>
      </c>
      <c r="FQ20" s="3">
        <v>2</v>
      </c>
      <c r="FR20" s="3">
        <v>3</v>
      </c>
      <c r="FS20" s="3">
        <v>20</v>
      </c>
      <c r="FT20" s="3">
        <f t="shared" si="39"/>
        <v>25</v>
      </c>
      <c r="FU20" s="3">
        <v>0</v>
      </c>
      <c r="FV20" s="3">
        <v>0</v>
      </c>
      <c r="FW20" s="3">
        <v>10</v>
      </c>
      <c r="FX20" s="3">
        <f t="shared" si="40"/>
        <v>10</v>
      </c>
      <c r="FY20" s="83">
        <v>2</v>
      </c>
      <c r="FZ20" s="83">
        <v>4</v>
      </c>
      <c r="GA20" s="83">
        <v>15</v>
      </c>
      <c r="GB20" s="83">
        <f t="shared" si="41"/>
        <v>21</v>
      </c>
      <c r="GC20" s="83">
        <v>1</v>
      </c>
      <c r="GD20" s="83">
        <v>0</v>
      </c>
      <c r="GE20" s="83">
        <v>4</v>
      </c>
      <c r="GF20" s="83">
        <f t="shared" si="42"/>
        <v>5</v>
      </c>
      <c r="GG20" s="40">
        <v>1</v>
      </c>
      <c r="GH20" s="40">
        <v>1</v>
      </c>
      <c r="GI20" s="40">
        <v>27</v>
      </c>
      <c r="GJ20" s="3">
        <f t="shared" si="43"/>
        <v>29</v>
      </c>
      <c r="GK20" s="40">
        <v>0</v>
      </c>
      <c r="GL20" s="40">
        <v>0</v>
      </c>
      <c r="GM20" s="40">
        <v>2</v>
      </c>
      <c r="GN20" s="3">
        <f t="shared" si="44"/>
        <v>2</v>
      </c>
      <c r="GO20" s="83">
        <v>1</v>
      </c>
      <c r="GP20" s="83">
        <v>0</v>
      </c>
      <c r="GQ20" s="83">
        <v>23</v>
      </c>
      <c r="GR20" s="83">
        <f t="shared" si="45"/>
        <v>24</v>
      </c>
      <c r="GS20" s="83">
        <v>0</v>
      </c>
      <c r="GT20" s="83">
        <v>0</v>
      </c>
      <c r="GU20" s="83">
        <v>4</v>
      </c>
      <c r="GV20" s="83">
        <f t="shared" si="46"/>
        <v>4</v>
      </c>
      <c r="GW20" s="40">
        <v>1</v>
      </c>
      <c r="GX20" s="40">
        <v>5</v>
      </c>
      <c r="GY20" s="40">
        <v>19</v>
      </c>
      <c r="GZ20" s="3">
        <f t="shared" si="47"/>
        <v>25</v>
      </c>
      <c r="HA20" s="40">
        <v>1</v>
      </c>
      <c r="HB20" s="40">
        <v>0</v>
      </c>
      <c r="HC20" s="40">
        <v>2</v>
      </c>
      <c r="HD20" s="3">
        <f t="shared" si="48"/>
        <v>3</v>
      </c>
      <c r="HE20" s="31">
        <f t="shared" si="49"/>
        <v>405</v>
      </c>
      <c r="HF20" s="100">
        <f t="shared" si="50"/>
        <v>112</v>
      </c>
      <c r="HG20" s="58">
        <v>6</v>
      </c>
      <c r="HH20" s="58">
        <v>4</v>
      </c>
      <c r="HI20" s="58">
        <v>25</v>
      </c>
      <c r="HJ20" s="58">
        <f t="shared" si="51"/>
        <v>35</v>
      </c>
      <c r="HK20" s="58">
        <v>0</v>
      </c>
      <c r="HL20" s="58">
        <v>0</v>
      </c>
      <c r="HM20" s="58">
        <v>8</v>
      </c>
      <c r="HN20" s="58">
        <f t="shared" si="52"/>
        <v>8</v>
      </c>
      <c r="HO20" s="3">
        <v>1</v>
      </c>
      <c r="HP20" s="3">
        <v>6</v>
      </c>
      <c r="HQ20" s="3">
        <v>21</v>
      </c>
      <c r="HR20" s="3">
        <f t="shared" si="53"/>
        <v>28</v>
      </c>
      <c r="HS20" s="3">
        <v>0</v>
      </c>
      <c r="HT20" s="3">
        <v>1</v>
      </c>
      <c r="HU20" s="3">
        <v>5</v>
      </c>
      <c r="HV20" s="3">
        <f t="shared" si="54"/>
        <v>6</v>
      </c>
      <c r="HW20" s="58">
        <v>2</v>
      </c>
      <c r="HX20" s="58">
        <v>1</v>
      </c>
      <c r="HY20" s="58">
        <v>35</v>
      </c>
      <c r="HZ20" s="58">
        <f t="shared" si="55"/>
        <v>38</v>
      </c>
      <c r="IA20" s="58">
        <v>1</v>
      </c>
      <c r="IB20" s="58">
        <v>0</v>
      </c>
      <c r="IC20" s="58">
        <v>7</v>
      </c>
      <c r="ID20" s="58">
        <f t="shared" si="56"/>
        <v>8</v>
      </c>
      <c r="IE20" s="40">
        <v>4</v>
      </c>
      <c r="IF20" s="40">
        <v>6</v>
      </c>
      <c r="IG20" s="40">
        <v>63</v>
      </c>
      <c r="IH20" s="3">
        <f t="shared" si="57"/>
        <v>73</v>
      </c>
      <c r="II20" s="40">
        <v>0</v>
      </c>
      <c r="IJ20" s="40">
        <v>3</v>
      </c>
      <c r="IK20" s="40">
        <v>2</v>
      </c>
      <c r="IL20" s="3">
        <f t="shared" si="58"/>
        <v>5</v>
      </c>
      <c r="IM20" s="58">
        <v>2</v>
      </c>
      <c r="IN20" s="58">
        <v>1</v>
      </c>
      <c r="IO20" s="58">
        <v>41</v>
      </c>
      <c r="IP20" s="58">
        <f t="shared" si="59"/>
        <v>44</v>
      </c>
      <c r="IQ20" s="58">
        <v>1</v>
      </c>
      <c r="IR20" s="58">
        <v>1</v>
      </c>
      <c r="IS20" s="58">
        <v>6</v>
      </c>
      <c r="IT20" s="74">
        <f t="shared" si="60"/>
        <v>8</v>
      </c>
      <c r="IU20" s="52">
        <v>0</v>
      </c>
      <c r="IV20" s="52">
        <v>8</v>
      </c>
      <c r="IW20" s="52">
        <v>27</v>
      </c>
      <c r="IX20" s="52">
        <f t="shared" si="61"/>
        <v>35</v>
      </c>
      <c r="IY20" s="52">
        <v>0</v>
      </c>
      <c r="IZ20" s="52">
        <v>3</v>
      </c>
      <c r="JA20" s="52">
        <v>7</v>
      </c>
      <c r="JB20" s="3">
        <f t="shared" si="62"/>
        <v>10</v>
      </c>
      <c r="JC20" s="58">
        <v>9</v>
      </c>
      <c r="JD20" s="58">
        <v>10</v>
      </c>
      <c r="JE20" s="58">
        <v>36</v>
      </c>
      <c r="JF20" s="58">
        <f t="shared" si="63"/>
        <v>55</v>
      </c>
      <c r="JG20" s="58">
        <v>0</v>
      </c>
      <c r="JH20" s="58">
        <v>0</v>
      </c>
      <c r="JI20" s="58">
        <v>6</v>
      </c>
      <c r="JJ20" s="58">
        <f t="shared" si="64"/>
        <v>6</v>
      </c>
      <c r="JK20" s="52">
        <v>26</v>
      </c>
      <c r="JL20" s="52">
        <v>4</v>
      </c>
      <c r="JM20" s="52">
        <v>52</v>
      </c>
      <c r="JN20" s="52">
        <f t="shared" si="65"/>
        <v>82</v>
      </c>
      <c r="JO20" s="52">
        <v>3</v>
      </c>
      <c r="JP20" s="52">
        <v>4</v>
      </c>
      <c r="JQ20" s="52">
        <v>8</v>
      </c>
      <c r="JR20" s="3">
        <f t="shared" si="66"/>
        <v>15</v>
      </c>
      <c r="JS20" s="58">
        <v>5</v>
      </c>
      <c r="JT20" s="58">
        <v>3</v>
      </c>
      <c r="JU20" s="58">
        <v>29</v>
      </c>
      <c r="JV20" s="58">
        <f t="shared" si="67"/>
        <v>37</v>
      </c>
      <c r="JW20" s="58">
        <v>0</v>
      </c>
      <c r="JX20" s="58">
        <v>0</v>
      </c>
      <c r="JY20" s="58">
        <v>5</v>
      </c>
      <c r="JZ20" s="58">
        <f t="shared" si="68"/>
        <v>5</v>
      </c>
      <c r="KA20" s="52">
        <v>8</v>
      </c>
      <c r="KB20" s="52">
        <v>5</v>
      </c>
      <c r="KC20" s="52">
        <v>23</v>
      </c>
      <c r="KD20" s="52">
        <f t="shared" si="69"/>
        <v>36</v>
      </c>
      <c r="KE20" s="52">
        <v>1</v>
      </c>
      <c r="KF20" s="52">
        <v>0</v>
      </c>
      <c r="KG20" s="52">
        <v>3</v>
      </c>
      <c r="KH20" s="52">
        <f t="shared" si="70"/>
        <v>4</v>
      </c>
      <c r="KI20" s="58">
        <v>4</v>
      </c>
      <c r="KJ20" s="58">
        <v>5</v>
      </c>
      <c r="KK20" s="58">
        <v>20</v>
      </c>
      <c r="KL20" s="58">
        <f t="shared" si="71"/>
        <v>29</v>
      </c>
      <c r="KM20" s="58">
        <v>2</v>
      </c>
      <c r="KN20" s="58">
        <v>0</v>
      </c>
      <c r="KO20" s="58">
        <v>9</v>
      </c>
      <c r="KP20" s="58">
        <f t="shared" si="72"/>
        <v>11</v>
      </c>
      <c r="KQ20" s="3">
        <v>3</v>
      </c>
      <c r="KR20" s="3">
        <v>2</v>
      </c>
      <c r="KS20" s="3">
        <v>12</v>
      </c>
      <c r="KT20" s="3">
        <f t="shared" si="73"/>
        <v>17</v>
      </c>
      <c r="KU20" s="3">
        <v>3</v>
      </c>
      <c r="KV20" s="3">
        <v>1</v>
      </c>
      <c r="KW20" s="3">
        <v>4</v>
      </c>
      <c r="KX20" s="3">
        <f t="shared" si="74"/>
        <v>8</v>
      </c>
      <c r="KY20" s="98">
        <f t="shared" si="75"/>
        <v>509</v>
      </c>
      <c r="KZ20" s="98">
        <f t="shared" si="76"/>
        <v>94</v>
      </c>
      <c r="LA20" s="83">
        <v>1</v>
      </c>
      <c r="LB20" s="83">
        <v>1</v>
      </c>
      <c r="LC20" s="83">
        <v>15</v>
      </c>
      <c r="LD20" s="83">
        <f t="shared" si="77"/>
        <v>17</v>
      </c>
      <c r="LE20" s="83">
        <v>0</v>
      </c>
      <c r="LF20" s="83">
        <v>0</v>
      </c>
      <c r="LG20" s="83">
        <v>8</v>
      </c>
      <c r="LH20" s="83">
        <f t="shared" si="78"/>
        <v>8</v>
      </c>
      <c r="LI20" s="52">
        <v>7</v>
      </c>
      <c r="LJ20" s="52">
        <v>1</v>
      </c>
      <c r="LK20" s="52">
        <v>22</v>
      </c>
      <c r="LL20" s="3">
        <f t="shared" si="79"/>
        <v>30</v>
      </c>
      <c r="LM20" s="52">
        <v>1</v>
      </c>
      <c r="LN20" s="52">
        <v>1</v>
      </c>
      <c r="LO20" s="52">
        <v>12</v>
      </c>
      <c r="LP20" s="3">
        <f t="shared" si="80"/>
        <v>14</v>
      </c>
      <c r="LQ20" s="83">
        <v>6</v>
      </c>
      <c r="LR20" s="83">
        <v>1</v>
      </c>
      <c r="LS20" s="83">
        <v>23</v>
      </c>
      <c r="LT20" s="83">
        <f t="shared" si="81"/>
        <v>30</v>
      </c>
      <c r="LU20" s="83">
        <v>2</v>
      </c>
      <c r="LV20" s="83">
        <v>0</v>
      </c>
      <c r="LW20" s="83">
        <v>5</v>
      </c>
      <c r="LX20" s="83">
        <f t="shared" si="82"/>
        <v>7</v>
      </c>
      <c r="LY20" s="40">
        <v>4</v>
      </c>
      <c r="LZ20" s="40">
        <v>1</v>
      </c>
      <c r="MA20" s="40">
        <v>16</v>
      </c>
      <c r="MB20" s="40">
        <f t="shared" si="83"/>
        <v>21</v>
      </c>
      <c r="MC20" s="40">
        <v>4</v>
      </c>
      <c r="MD20" s="40">
        <v>2</v>
      </c>
      <c r="ME20" s="40">
        <v>5</v>
      </c>
      <c r="MF20" s="3">
        <f t="shared" si="84"/>
        <v>11</v>
      </c>
      <c r="MG20" s="83">
        <v>14</v>
      </c>
      <c r="MH20" s="83">
        <v>7</v>
      </c>
      <c r="MI20" s="83">
        <v>21</v>
      </c>
      <c r="MJ20" s="83">
        <f t="shared" si="85"/>
        <v>42</v>
      </c>
      <c r="MK20" s="83">
        <v>5</v>
      </c>
      <c r="ML20" s="83">
        <v>0</v>
      </c>
      <c r="MM20" s="83">
        <v>23</v>
      </c>
      <c r="MN20" s="83">
        <f t="shared" si="86"/>
        <v>28</v>
      </c>
      <c r="MO20" s="3">
        <v>8</v>
      </c>
      <c r="MP20" s="3">
        <v>2</v>
      </c>
      <c r="MQ20" s="3">
        <v>20</v>
      </c>
      <c r="MR20" s="3">
        <f t="shared" si="87"/>
        <v>30</v>
      </c>
      <c r="MS20" s="3">
        <v>5</v>
      </c>
      <c r="MT20" s="3">
        <v>1</v>
      </c>
      <c r="MU20" s="3">
        <v>4</v>
      </c>
      <c r="MV20" s="3">
        <f t="shared" si="88"/>
        <v>10</v>
      </c>
      <c r="MW20" s="83">
        <v>11</v>
      </c>
      <c r="MX20" s="83">
        <v>2</v>
      </c>
      <c r="MY20" s="83">
        <v>27</v>
      </c>
      <c r="MZ20" s="83">
        <f t="shared" si="89"/>
        <v>40</v>
      </c>
      <c r="NA20" s="83">
        <v>4</v>
      </c>
      <c r="NB20" s="83">
        <v>2</v>
      </c>
      <c r="NC20" s="83">
        <v>18</v>
      </c>
      <c r="ND20" s="83">
        <f t="shared" si="90"/>
        <v>24</v>
      </c>
    </row>
    <row r="21" spans="1:368" ht="15.75" customHeight="1" thickBot="1" x14ac:dyDescent="0.3">
      <c r="A21" s="3" t="s">
        <v>32</v>
      </c>
      <c r="B21" s="21">
        <v>2</v>
      </c>
      <c r="C21" s="21">
        <v>0</v>
      </c>
      <c r="D21" s="21">
        <v>0</v>
      </c>
      <c r="E21" s="22">
        <v>3</v>
      </c>
      <c r="F21" s="22">
        <v>2</v>
      </c>
      <c r="G21" s="22">
        <v>0</v>
      </c>
      <c r="H21" s="21">
        <v>1</v>
      </c>
      <c r="I21" s="21">
        <v>14</v>
      </c>
      <c r="J21" s="21">
        <v>0</v>
      </c>
      <c r="K21" s="1">
        <v>1</v>
      </c>
      <c r="L21" s="1">
        <v>6</v>
      </c>
      <c r="M21" s="1">
        <v>0</v>
      </c>
      <c r="N21" s="21">
        <v>5</v>
      </c>
      <c r="O21" s="21">
        <v>24</v>
      </c>
      <c r="P21" s="21">
        <v>0</v>
      </c>
      <c r="Q21" s="26">
        <v>4</v>
      </c>
      <c r="R21" s="26">
        <v>13</v>
      </c>
      <c r="S21" s="26">
        <v>0</v>
      </c>
      <c r="T21" s="21">
        <v>5</v>
      </c>
      <c r="U21" s="21">
        <v>19</v>
      </c>
      <c r="V21" s="22">
        <v>0</v>
      </c>
      <c r="W21" s="22">
        <v>11</v>
      </c>
      <c r="X21" s="21">
        <v>2</v>
      </c>
      <c r="Y21" s="21">
        <v>9</v>
      </c>
      <c r="Z21" s="29">
        <v>0</v>
      </c>
      <c r="AA21" s="29">
        <v>8</v>
      </c>
      <c r="AB21" s="31">
        <f t="shared" si="2"/>
        <v>23</v>
      </c>
      <c r="AC21" s="31">
        <f t="shared" si="3"/>
        <v>106</v>
      </c>
      <c r="AD21" s="31">
        <f t="shared" si="0"/>
        <v>0</v>
      </c>
      <c r="AE21" s="22">
        <v>10</v>
      </c>
      <c r="AF21" s="22">
        <v>4</v>
      </c>
      <c r="AG21" s="65">
        <v>14</v>
      </c>
      <c r="AH21" s="65">
        <v>8</v>
      </c>
      <c r="AI21" s="35">
        <v>0</v>
      </c>
      <c r="AJ21" s="36">
        <v>0</v>
      </c>
      <c r="AK21" s="37">
        <v>10</v>
      </c>
      <c r="AL21" s="18">
        <f t="shared" si="1"/>
        <v>10</v>
      </c>
      <c r="AM21" s="35">
        <v>0</v>
      </c>
      <c r="AN21" s="36">
        <v>0</v>
      </c>
      <c r="AO21" s="37">
        <v>7</v>
      </c>
      <c r="AP21" s="18">
        <f t="shared" si="4"/>
        <v>7</v>
      </c>
      <c r="AQ21" s="40">
        <v>2</v>
      </c>
      <c r="AR21" s="3">
        <v>0</v>
      </c>
      <c r="AS21" s="43">
        <v>27</v>
      </c>
      <c r="AT21" s="47">
        <f t="shared" si="5"/>
        <v>29</v>
      </c>
      <c r="AU21" s="61">
        <v>1</v>
      </c>
      <c r="AV21" s="58">
        <v>0</v>
      </c>
      <c r="AW21" s="60">
        <v>6</v>
      </c>
      <c r="AX21" s="48">
        <f t="shared" si="6"/>
        <v>7</v>
      </c>
      <c r="AY21" s="52">
        <v>10</v>
      </c>
      <c r="AZ21" s="52">
        <v>1</v>
      </c>
      <c r="BA21" s="52">
        <v>16</v>
      </c>
      <c r="BB21" s="3">
        <f t="shared" si="7"/>
        <v>27</v>
      </c>
      <c r="BC21" s="52">
        <v>0</v>
      </c>
      <c r="BD21" s="52">
        <v>0</v>
      </c>
      <c r="BE21" s="52">
        <v>13</v>
      </c>
      <c r="BF21" s="3">
        <f t="shared" si="8"/>
        <v>13</v>
      </c>
      <c r="BG21" s="40">
        <v>6</v>
      </c>
      <c r="BH21" s="54">
        <v>10</v>
      </c>
      <c r="BI21" s="40">
        <v>13</v>
      </c>
      <c r="BJ21" s="55">
        <f t="shared" si="9"/>
        <v>29</v>
      </c>
      <c r="BK21" s="57">
        <v>0</v>
      </c>
      <c r="BL21" s="59">
        <v>1</v>
      </c>
      <c r="BM21" s="57">
        <v>10</v>
      </c>
      <c r="BN21" s="58">
        <f t="shared" si="10"/>
        <v>11</v>
      </c>
      <c r="BO21" s="40">
        <v>0</v>
      </c>
      <c r="BP21" s="40">
        <v>0</v>
      </c>
      <c r="BQ21" s="40">
        <v>9</v>
      </c>
      <c r="BR21" s="3">
        <f t="shared" si="11"/>
        <v>9</v>
      </c>
      <c r="BS21" s="40">
        <v>0</v>
      </c>
      <c r="BT21" s="40">
        <v>1</v>
      </c>
      <c r="BU21" s="40">
        <v>9</v>
      </c>
      <c r="BV21" s="44">
        <f t="shared" si="12"/>
        <v>10</v>
      </c>
      <c r="BW21" s="40">
        <v>3</v>
      </c>
      <c r="BX21" s="68">
        <v>10</v>
      </c>
      <c r="BY21" s="40">
        <v>9</v>
      </c>
      <c r="BZ21" s="55">
        <f t="shared" si="13"/>
        <v>22</v>
      </c>
      <c r="CA21" s="40">
        <v>2</v>
      </c>
      <c r="CB21" s="68">
        <v>0</v>
      </c>
      <c r="CC21" s="40">
        <v>17</v>
      </c>
      <c r="CD21" s="74">
        <f t="shared" si="14"/>
        <v>19</v>
      </c>
      <c r="CE21" s="77">
        <v>3</v>
      </c>
      <c r="CF21" s="71">
        <v>8</v>
      </c>
      <c r="CG21" s="77">
        <v>4</v>
      </c>
      <c r="CH21" s="71">
        <f t="shared" si="15"/>
        <v>15</v>
      </c>
      <c r="CI21" s="77">
        <v>0</v>
      </c>
      <c r="CJ21" s="71">
        <v>0</v>
      </c>
      <c r="CK21" s="77">
        <v>16</v>
      </c>
      <c r="CL21" s="71">
        <f t="shared" si="16"/>
        <v>16</v>
      </c>
      <c r="CM21" s="55">
        <v>5</v>
      </c>
      <c r="CN21" s="55">
        <v>5</v>
      </c>
      <c r="CO21" s="55">
        <v>13</v>
      </c>
      <c r="CP21" s="55">
        <f t="shared" si="17"/>
        <v>23</v>
      </c>
      <c r="CQ21" s="55">
        <v>1</v>
      </c>
      <c r="CR21" s="55">
        <v>1</v>
      </c>
      <c r="CS21" s="55">
        <v>23</v>
      </c>
      <c r="CT21" s="78">
        <f t="shared" si="18"/>
        <v>25</v>
      </c>
      <c r="CU21" s="52">
        <v>4</v>
      </c>
      <c r="CV21" s="79">
        <v>0</v>
      </c>
      <c r="CW21" s="52">
        <v>8</v>
      </c>
      <c r="CX21" s="3">
        <f t="shared" si="19"/>
        <v>12</v>
      </c>
      <c r="CY21" s="52">
        <v>0</v>
      </c>
      <c r="CZ21" s="79">
        <v>0</v>
      </c>
      <c r="DA21" s="52">
        <v>7</v>
      </c>
      <c r="DB21" s="3">
        <f t="shared" si="20"/>
        <v>7</v>
      </c>
      <c r="DC21" s="3">
        <v>2</v>
      </c>
      <c r="DD21" s="3">
        <v>0</v>
      </c>
      <c r="DE21" s="3">
        <v>12</v>
      </c>
      <c r="DF21" s="3">
        <f t="shared" si="21"/>
        <v>14</v>
      </c>
      <c r="DG21" s="3">
        <v>1</v>
      </c>
      <c r="DH21" s="3">
        <v>0</v>
      </c>
      <c r="DI21" s="3">
        <v>11</v>
      </c>
      <c r="DJ21" s="3">
        <f t="shared" si="22"/>
        <v>12</v>
      </c>
      <c r="DK21" s="98">
        <f t="shared" si="23"/>
        <v>214</v>
      </c>
      <c r="DL21" s="98">
        <f t="shared" si="24"/>
        <v>139</v>
      </c>
      <c r="DM21" s="58">
        <v>7</v>
      </c>
      <c r="DN21" s="58">
        <v>6</v>
      </c>
      <c r="DO21" s="58">
        <v>11</v>
      </c>
      <c r="DP21" s="58">
        <f t="shared" si="25"/>
        <v>24</v>
      </c>
      <c r="DQ21" s="58">
        <v>0</v>
      </c>
      <c r="DR21" s="58">
        <v>0</v>
      </c>
      <c r="DS21" s="58">
        <v>18</v>
      </c>
      <c r="DT21" s="74">
        <f t="shared" si="26"/>
        <v>18</v>
      </c>
      <c r="DU21" s="52">
        <v>6</v>
      </c>
      <c r="DV21" s="52">
        <v>6</v>
      </c>
      <c r="DW21" s="52">
        <v>15</v>
      </c>
      <c r="DX21" s="3">
        <f t="shared" si="27"/>
        <v>27</v>
      </c>
      <c r="DY21" s="52">
        <v>0</v>
      </c>
      <c r="DZ21" s="52">
        <v>0</v>
      </c>
      <c r="EA21" s="52">
        <v>16</v>
      </c>
      <c r="EB21" s="3">
        <f t="shared" si="28"/>
        <v>16</v>
      </c>
      <c r="EC21" s="40">
        <v>7</v>
      </c>
      <c r="ED21" s="3">
        <v>7</v>
      </c>
      <c r="EE21" s="40">
        <v>12</v>
      </c>
      <c r="EF21" s="58">
        <f t="shared" si="29"/>
        <v>26</v>
      </c>
      <c r="EG21" s="57">
        <v>1</v>
      </c>
      <c r="EH21" s="58">
        <v>0</v>
      </c>
      <c r="EI21" s="57">
        <v>13</v>
      </c>
      <c r="EJ21" s="74">
        <f t="shared" si="30"/>
        <v>14</v>
      </c>
      <c r="EK21" s="52">
        <v>3</v>
      </c>
      <c r="EL21" s="3">
        <v>3</v>
      </c>
      <c r="EM21" s="52">
        <v>18</v>
      </c>
      <c r="EN21" s="3">
        <f t="shared" si="31"/>
        <v>24</v>
      </c>
      <c r="EO21" s="52">
        <v>1</v>
      </c>
      <c r="EP21" s="3">
        <v>2</v>
      </c>
      <c r="EQ21" s="52">
        <v>14</v>
      </c>
      <c r="ER21" s="81">
        <f t="shared" si="32"/>
        <v>17</v>
      </c>
      <c r="ES21" s="40">
        <v>9</v>
      </c>
      <c r="ET21" s="40">
        <v>3</v>
      </c>
      <c r="EU21" s="40">
        <v>18</v>
      </c>
      <c r="EV21" s="83">
        <f t="shared" si="33"/>
        <v>30</v>
      </c>
      <c r="EW21" s="83">
        <v>5</v>
      </c>
      <c r="EX21" s="83">
        <v>1</v>
      </c>
      <c r="EY21" s="83">
        <v>12</v>
      </c>
      <c r="EZ21" s="83">
        <f t="shared" si="34"/>
        <v>18</v>
      </c>
      <c r="FA21" s="3">
        <v>6</v>
      </c>
      <c r="FB21" s="3">
        <v>5</v>
      </c>
      <c r="FC21" s="3">
        <v>4</v>
      </c>
      <c r="FD21" s="3">
        <f t="shared" si="35"/>
        <v>15</v>
      </c>
      <c r="FE21" s="3">
        <v>0</v>
      </c>
      <c r="FF21" s="3">
        <v>10</v>
      </c>
      <c r="FG21" s="3">
        <v>19</v>
      </c>
      <c r="FH21" s="3">
        <f t="shared" si="36"/>
        <v>29</v>
      </c>
      <c r="FI21" s="83">
        <v>5</v>
      </c>
      <c r="FJ21" s="83">
        <v>11</v>
      </c>
      <c r="FK21" s="83">
        <v>7</v>
      </c>
      <c r="FL21" s="83">
        <f t="shared" si="37"/>
        <v>23</v>
      </c>
      <c r="FM21" s="83">
        <v>1</v>
      </c>
      <c r="FN21" s="83">
        <v>1</v>
      </c>
      <c r="FO21" s="83">
        <v>22</v>
      </c>
      <c r="FP21" s="83">
        <f t="shared" si="38"/>
        <v>24</v>
      </c>
      <c r="FQ21" s="3">
        <v>7</v>
      </c>
      <c r="FR21" s="3">
        <v>5</v>
      </c>
      <c r="FS21" s="3">
        <v>6</v>
      </c>
      <c r="FT21" s="3">
        <f t="shared" si="39"/>
        <v>18</v>
      </c>
      <c r="FU21" s="3">
        <v>0</v>
      </c>
      <c r="FV21" s="3">
        <v>5</v>
      </c>
      <c r="FW21" s="3">
        <v>10</v>
      </c>
      <c r="FX21" s="3">
        <f t="shared" si="40"/>
        <v>15</v>
      </c>
      <c r="FY21" s="83">
        <v>7</v>
      </c>
      <c r="FZ21" s="83">
        <v>2</v>
      </c>
      <c r="GA21" s="83">
        <v>25</v>
      </c>
      <c r="GB21" s="83">
        <f t="shared" si="41"/>
        <v>34</v>
      </c>
      <c r="GC21" s="83">
        <v>2</v>
      </c>
      <c r="GD21" s="83">
        <v>2</v>
      </c>
      <c r="GE21" s="83">
        <v>6</v>
      </c>
      <c r="GF21" s="83">
        <f t="shared" si="42"/>
        <v>10</v>
      </c>
      <c r="GG21" s="40">
        <v>1</v>
      </c>
      <c r="GH21" s="40">
        <v>12</v>
      </c>
      <c r="GI21" s="40">
        <v>4</v>
      </c>
      <c r="GJ21" s="3">
        <f t="shared" si="43"/>
        <v>17</v>
      </c>
      <c r="GK21" s="40">
        <v>1</v>
      </c>
      <c r="GL21" s="40">
        <v>10</v>
      </c>
      <c r="GM21" s="40">
        <v>2</v>
      </c>
      <c r="GN21" s="3">
        <f t="shared" si="44"/>
        <v>13</v>
      </c>
      <c r="GO21" s="83">
        <v>4</v>
      </c>
      <c r="GP21" s="83">
        <v>5</v>
      </c>
      <c r="GQ21" s="83">
        <v>15</v>
      </c>
      <c r="GR21" s="83">
        <f t="shared" si="45"/>
        <v>24</v>
      </c>
      <c r="GS21" s="83">
        <v>2</v>
      </c>
      <c r="GT21" s="83">
        <v>6</v>
      </c>
      <c r="GU21" s="83">
        <v>13</v>
      </c>
      <c r="GV21" s="83">
        <f t="shared" si="46"/>
        <v>21</v>
      </c>
      <c r="GW21" s="40">
        <v>11</v>
      </c>
      <c r="GX21" s="40">
        <v>0</v>
      </c>
      <c r="GY21" s="40">
        <v>25</v>
      </c>
      <c r="GZ21" s="3">
        <f t="shared" si="47"/>
        <v>36</v>
      </c>
      <c r="HA21" s="40">
        <v>12</v>
      </c>
      <c r="HB21" s="40">
        <v>0</v>
      </c>
      <c r="HC21" s="40">
        <v>3</v>
      </c>
      <c r="HD21" s="3">
        <f t="shared" si="48"/>
        <v>15</v>
      </c>
      <c r="HE21" s="31">
        <f t="shared" si="49"/>
        <v>298</v>
      </c>
      <c r="HF21" s="100">
        <f t="shared" si="50"/>
        <v>210</v>
      </c>
      <c r="HG21" s="58">
        <v>2</v>
      </c>
      <c r="HH21" s="58">
        <v>4</v>
      </c>
      <c r="HI21" s="58">
        <v>14</v>
      </c>
      <c r="HJ21" s="58">
        <f t="shared" si="51"/>
        <v>20</v>
      </c>
      <c r="HK21" s="58">
        <v>1</v>
      </c>
      <c r="HL21" s="58">
        <v>2</v>
      </c>
      <c r="HM21" s="58">
        <v>32</v>
      </c>
      <c r="HN21" s="58">
        <f t="shared" si="52"/>
        <v>35</v>
      </c>
      <c r="HO21" s="3">
        <v>7</v>
      </c>
      <c r="HP21" s="3">
        <v>5</v>
      </c>
      <c r="HQ21" s="3">
        <v>18</v>
      </c>
      <c r="HR21" s="3">
        <f t="shared" si="53"/>
        <v>30</v>
      </c>
      <c r="HS21" s="3">
        <v>2</v>
      </c>
      <c r="HT21" s="3">
        <v>0</v>
      </c>
      <c r="HU21" s="3">
        <v>22</v>
      </c>
      <c r="HV21" s="3">
        <f t="shared" si="54"/>
        <v>24</v>
      </c>
      <c r="HW21" s="58">
        <v>2</v>
      </c>
      <c r="HX21" s="58">
        <v>3</v>
      </c>
      <c r="HY21" s="58">
        <v>24</v>
      </c>
      <c r="HZ21" s="58">
        <f t="shared" si="55"/>
        <v>29</v>
      </c>
      <c r="IA21" s="58">
        <v>1</v>
      </c>
      <c r="IB21" s="58">
        <v>3</v>
      </c>
      <c r="IC21" s="58">
        <v>45</v>
      </c>
      <c r="ID21" s="58">
        <f t="shared" si="56"/>
        <v>49</v>
      </c>
      <c r="IE21" s="40">
        <v>0</v>
      </c>
      <c r="IF21" s="40">
        <v>3</v>
      </c>
      <c r="IG21" s="40">
        <v>15</v>
      </c>
      <c r="IH21" s="3">
        <f t="shared" si="57"/>
        <v>18</v>
      </c>
      <c r="II21" s="40">
        <v>0</v>
      </c>
      <c r="IJ21" s="40">
        <v>0</v>
      </c>
      <c r="IK21" s="40">
        <v>11</v>
      </c>
      <c r="IL21" s="3">
        <f t="shared" si="58"/>
        <v>11</v>
      </c>
      <c r="IM21" s="58">
        <v>12</v>
      </c>
      <c r="IN21" s="58">
        <v>7</v>
      </c>
      <c r="IO21" s="58">
        <v>13</v>
      </c>
      <c r="IP21" s="58">
        <f t="shared" si="59"/>
        <v>32</v>
      </c>
      <c r="IQ21" s="58">
        <v>7</v>
      </c>
      <c r="IR21" s="58">
        <v>0</v>
      </c>
      <c r="IS21" s="58">
        <v>3</v>
      </c>
      <c r="IT21" s="74">
        <f t="shared" si="60"/>
        <v>10</v>
      </c>
      <c r="IU21" s="52">
        <v>5</v>
      </c>
      <c r="IV21" s="52">
        <v>2</v>
      </c>
      <c r="IW21" s="52">
        <v>21</v>
      </c>
      <c r="IX21" s="52">
        <f t="shared" si="61"/>
        <v>28</v>
      </c>
      <c r="IY21" s="52">
        <v>2</v>
      </c>
      <c r="IZ21" s="52">
        <v>4</v>
      </c>
      <c r="JA21" s="52">
        <v>7</v>
      </c>
      <c r="JB21" s="3">
        <f t="shared" si="62"/>
        <v>13</v>
      </c>
      <c r="JC21" s="58">
        <v>1</v>
      </c>
      <c r="JD21" s="58">
        <v>8</v>
      </c>
      <c r="JE21" s="58">
        <v>14</v>
      </c>
      <c r="JF21" s="58">
        <f t="shared" si="63"/>
        <v>23</v>
      </c>
      <c r="JG21" s="58">
        <v>3</v>
      </c>
      <c r="JH21" s="58">
        <v>9</v>
      </c>
      <c r="JI21" s="58">
        <v>3</v>
      </c>
      <c r="JJ21" s="58">
        <f t="shared" si="64"/>
        <v>15</v>
      </c>
      <c r="JK21" s="52">
        <v>8</v>
      </c>
      <c r="JL21" s="52">
        <v>3</v>
      </c>
      <c r="JM21" s="52">
        <v>25</v>
      </c>
      <c r="JN21" s="52">
        <f t="shared" si="65"/>
        <v>36</v>
      </c>
      <c r="JO21" s="52">
        <v>1</v>
      </c>
      <c r="JP21" s="52">
        <v>9</v>
      </c>
      <c r="JQ21" s="52">
        <v>18</v>
      </c>
      <c r="JR21" s="3">
        <f t="shared" si="66"/>
        <v>28</v>
      </c>
      <c r="JS21" s="58">
        <v>1</v>
      </c>
      <c r="JT21" s="58">
        <v>1</v>
      </c>
      <c r="JU21" s="58">
        <v>31</v>
      </c>
      <c r="JV21" s="58">
        <f t="shared" si="67"/>
        <v>33</v>
      </c>
      <c r="JW21" s="58">
        <v>1</v>
      </c>
      <c r="JX21" s="58">
        <v>6</v>
      </c>
      <c r="JY21" s="58">
        <v>5</v>
      </c>
      <c r="JZ21" s="58">
        <f t="shared" si="68"/>
        <v>12</v>
      </c>
      <c r="KA21" s="52">
        <v>6</v>
      </c>
      <c r="KB21" s="52">
        <v>4</v>
      </c>
      <c r="KC21" s="52">
        <v>20</v>
      </c>
      <c r="KD21" s="52">
        <f t="shared" si="69"/>
        <v>30</v>
      </c>
      <c r="KE21" s="52">
        <v>0</v>
      </c>
      <c r="KF21" s="52">
        <v>9</v>
      </c>
      <c r="KG21" s="52">
        <v>9</v>
      </c>
      <c r="KH21" s="52">
        <f t="shared" si="70"/>
        <v>18</v>
      </c>
      <c r="KI21" s="58">
        <v>9</v>
      </c>
      <c r="KJ21" s="58">
        <v>6</v>
      </c>
      <c r="KK21" s="58">
        <v>26</v>
      </c>
      <c r="KL21" s="58">
        <f t="shared" si="71"/>
        <v>41</v>
      </c>
      <c r="KM21" s="58">
        <v>3</v>
      </c>
      <c r="KN21" s="58">
        <v>8</v>
      </c>
      <c r="KO21" s="58">
        <v>10</v>
      </c>
      <c r="KP21" s="58">
        <f t="shared" si="72"/>
        <v>21</v>
      </c>
      <c r="KQ21" s="3">
        <v>3</v>
      </c>
      <c r="KR21" s="3">
        <v>5</v>
      </c>
      <c r="KS21" s="3">
        <v>13</v>
      </c>
      <c r="KT21" s="3">
        <f t="shared" si="73"/>
        <v>21</v>
      </c>
      <c r="KU21" s="3">
        <v>4</v>
      </c>
      <c r="KV21" s="3">
        <v>8</v>
      </c>
      <c r="KW21" s="3">
        <v>15</v>
      </c>
      <c r="KX21" s="3">
        <f t="shared" si="74"/>
        <v>27</v>
      </c>
      <c r="KY21" s="98">
        <f t="shared" si="75"/>
        <v>341</v>
      </c>
      <c r="KZ21" s="98">
        <f t="shared" si="76"/>
        <v>263</v>
      </c>
      <c r="LA21" s="83">
        <v>5</v>
      </c>
      <c r="LB21" s="83">
        <v>0</v>
      </c>
      <c r="LC21" s="83">
        <v>26</v>
      </c>
      <c r="LD21" s="83">
        <f t="shared" si="77"/>
        <v>31</v>
      </c>
      <c r="LE21" s="83">
        <v>15</v>
      </c>
      <c r="LF21" s="83">
        <v>1</v>
      </c>
      <c r="LG21" s="83">
        <v>7</v>
      </c>
      <c r="LH21" s="83">
        <f t="shared" si="78"/>
        <v>23</v>
      </c>
      <c r="LI21" s="52">
        <v>3</v>
      </c>
      <c r="LJ21" s="52">
        <v>6</v>
      </c>
      <c r="LK21" s="52">
        <v>19</v>
      </c>
      <c r="LL21" s="3">
        <f t="shared" si="79"/>
        <v>28</v>
      </c>
      <c r="LM21" s="52">
        <v>10</v>
      </c>
      <c r="LN21" s="52">
        <v>1</v>
      </c>
      <c r="LO21" s="52">
        <v>13</v>
      </c>
      <c r="LP21" s="3">
        <f t="shared" si="80"/>
        <v>24</v>
      </c>
      <c r="LQ21" s="83">
        <v>5</v>
      </c>
      <c r="LR21" s="83">
        <v>7</v>
      </c>
      <c r="LS21" s="83">
        <v>21</v>
      </c>
      <c r="LT21" s="83">
        <f t="shared" si="81"/>
        <v>33</v>
      </c>
      <c r="LU21" s="83">
        <v>4</v>
      </c>
      <c r="LV21" s="83">
        <v>0</v>
      </c>
      <c r="LW21" s="83">
        <v>31</v>
      </c>
      <c r="LX21" s="83">
        <f t="shared" si="82"/>
        <v>35</v>
      </c>
      <c r="LY21" s="40">
        <v>5</v>
      </c>
      <c r="LZ21" s="40">
        <v>2</v>
      </c>
      <c r="MA21" s="40">
        <v>9</v>
      </c>
      <c r="MB21" s="40">
        <f t="shared" si="83"/>
        <v>16</v>
      </c>
      <c r="MC21" s="40">
        <v>2</v>
      </c>
      <c r="MD21" s="40">
        <v>4</v>
      </c>
      <c r="ME21" s="40">
        <v>23</v>
      </c>
      <c r="MF21" s="3">
        <f t="shared" si="84"/>
        <v>29</v>
      </c>
      <c r="MG21" s="83">
        <v>6</v>
      </c>
      <c r="MH21" s="83">
        <v>2</v>
      </c>
      <c r="MI21" s="83">
        <v>18</v>
      </c>
      <c r="MJ21" s="83">
        <f t="shared" si="85"/>
        <v>26</v>
      </c>
      <c r="MK21" s="83">
        <v>0</v>
      </c>
      <c r="ML21" s="83">
        <v>2</v>
      </c>
      <c r="MM21" s="83">
        <v>25</v>
      </c>
      <c r="MN21" s="83">
        <f t="shared" si="86"/>
        <v>27</v>
      </c>
      <c r="MO21" s="3">
        <v>4</v>
      </c>
      <c r="MP21" s="3">
        <v>8</v>
      </c>
      <c r="MQ21" s="3">
        <v>5</v>
      </c>
      <c r="MR21" s="3">
        <f t="shared" si="87"/>
        <v>17</v>
      </c>
      <c r="MS21" s="3">
        <v>1</v>
      </c>
      <c r="MT21" s="3">
        <v>2</v>
      </c>
      <c r="MU21" s="3">
        <v>17</v>
      </c>
      <c r="MV21" s="3">
        <f t="shared" si="88"/>
        <v>20</v>
      </c>
      <c r="MW21" s="83">
        <v>5</v>
      </c>
      <c r="MX21" s="83">
        <v>7</v>
      </c>
      <c r="MY21" s="83">
        <v>21</v>
      </c>
      <c r="MZ21" s="83">
        <f t="shared" si="89"/>
        <v>33</v>
      </c>
      <c r="NA21" s="83">
        <v>1</v>
      </c>
      <c r="NB21" s="83">
        <v>1</v>
      </c>
      <c r="NC21" s="83">
        <v>29</v>
      </c>
      <c r="ND21" s="83">
        <f t="shared" si="90"/>
        <v>31</v>
      </c>
    </row>
    <row r="22" spans="1:368" ht="15.75" thickBot="1" x14ac:dyDescent="0.3">
      <c r="A22" s="3" t="s">
        <v>33</v>
      </c>
      <c r="B22" s="21">
        <v>16</v>
      </c>
      <c r="C22" s="21">
        <v>3</v>
      </c>
      <c r="D22" s="21">
        <v>0</v>
      </c>
      <c r="E22" s="22">
        <v>12</v>
      </c>
      <c r="F22" s="22">
        <v>12</v>
      </c>
      <c r="G22" s="22">
        <v>0</v>
      </c>
      <c r="H22" s="21">
        <v>5</v>
      </c>
      <c r="I22" s="21">
        <v>15</v>
      </c>
      <c r="J22" s="21">
        <v>0</v>
      </c>
      <c r="K22" s="1">
        <v>13</v>
      </c>
      <c r="L22" s="1">
        <v>5</v>
      </c>
      <c r="M22" s="1">
        <v>0</v>
      </c>
      <c r="N22" s="21">
        <v>13</v>
      </c>
      <c r="O22" s="21">
        <v>11</v>
      </c>
      <c r="P22" s="21">
        <v>0</v>
      </c>
      <c r="Q22" s="26">
        <v>28</v>
      </c>
      <c r="R22" s="26">
        <v>10</v>
      </c>
      <c r="S22" s="26">
        <v>0</v>
      </c>
      <c r="T22" s="21">
        <v>29</v>
      </c>
      <c r="U22" s="21">
        <v>5</v>
      </c>
      <c r="V22" s="22">
        <v>29</v>
      </c>
      <c r="W22" s="22">
        <v>6</v>
      </c>
      <c r="X22" s="21">
        <v>15</v>
      </c>
      <c r="Y22" s="21">
        <v>4</v>
      </c>
      <c r="Z22" s="29">
        <v>13</v>
      </c>
      <c r="AA22" s="29">
        <v>6</v>
      </c>
      <c r="AB22" s="31">
        <f t="shared" si="2"/>
        <v>173</v>
      </c>
      <c r="AC22" s="31">
        <f t="shared" si="3"/>
        <v>77</v>
      </c>
      <c r="AD22" s="31">
        <f t="shared" si="0"/>
        <v>0</v>
      </c>
      <c r="AE22" s="22">
        <v>21</v>
      </c>
      <c r="AF22" s="22">
        <v>8</v>
      </c>
      <c r="AG22" s="65">
        <v>27</v>
      </c>
      <c r="AH22" s="65">
        <v>5</v>
      </c>
      <c r="AI22" s="35">
        <v>0</v>
      </c>
      <c r="AJ22" s="36">
        <v>0</v>
      </c>
      <c r="AK22" s="37">
        <v>4</v>
      </c>
      <c r="AL22" s="18">
        <f t="shared" si="1"/>
        <v>4</v>
      </c>
      <c r="AM22" s="35">
        <v>0</v>
      </c>
      <c r="AN22" s="36">
        <v>0</v>
      </c>
      <c r="AO22" s="37">
        <v>10</v>
      </c>
      <c r="AP22" s="18">
        <f t="shared" si="4"/>
        <v>10</v>
      </c>
      <c r="AQ22" s="40">
        <v>7</v>
      </c>
      <c r="AR22" s="3">
        <v>4</v>
      </c>
      <c r="AS22" s="43">
        <v>16</v>
      </c>
      <c r="AT22" s="47">
        <f t="shared" si="5"/>
        <v>27</v>
      </c>
      <c r="AU22" s="61">
        <v>1</v>
      </c>
      <c r="AV22" s="58">
        <v>1</v>
      </c>
      <c r="AW22" s="60">
        <v>2</v>
      </c>
      <c r="AX22" s="48">
        <f t="shared" si="6"/>
        <v>4</v>
      </c>
      <c r="AY22" s="52">
        <v>19</v>
      </c>
      <c r="AZ22" s="52">
        <v>2</v>
      </c>
      <c r="BA22" s="52">
        <v>10</v>
      </c>
      <c r="BB22" s="3">
        <f t="shared" si="7"/>
        <v>31</v>
      </c>
      <c r="BC22" s="52">
        <v>0</v>
      </c>
      <c r="BD22" s="52">
        <v>0</v>
      </c>
      <c r="BE22" s="52">
        <v>7</v>
      </c>
      <c r="BF22" s="3">
        <f t="shared" si="8"/>
        <v>7</v>
      </c>
      <c r="BG22" s="40">
        <v>1</v>
      </c>
      <c r="BH22" s="54">
        <v>18</v>
      </c>
      <c r="BI22" s="40">
        <v>12</v>
      </c>
      <c r="BJ22" s="55">
        <f t="shared" si="9"/>
        <v>31</v>
      </c>
      <c r="BK22" s="57">
        <v>1</v>
      </c>
      <c r="BL22" s="59">
        <v>0</v>
      </c>
      <c r="BM22" s="57">
        <v>9</v>
      </c>
      <c r="BN22" s="58">
        <f t="shared" si="10"/>
        <v>10</v>
      </c>
      <c r="BO22" s="40">
        <v>4</v>
      </c>
      <c r="BP22" s="40">
        <v>13</v>
      </c>
      <c r="BQ22" s="40">
        <v>21</v>
      </c>
      <c r="BR22" s="3">
        <f t="shared" si="11"/>
        <v>38</v>
      </c>
      <c r="BS22" s="40">
        <v>0</v>
      </c>
      <c r="BT22" s="40">
        <v>2</v>
      </c>
      <c r="BU22" s="40">
        <v>8</v>
      </c>
      <c r="BV22" s="44">
        <f t="shared" si="12"/>
        <v>10</v>
      </c>
      <c r="BW22" s="40">
        <v>2</v>
      </c>
      <c r="BX22" s="68">
        <v>13</v>
      </c>
      <c r="BY22" s="40">
        <v>22</v>
      </c>
      <c r="BZ22" s="55">
        <f t="shared" si="13"/>
        <v>37</v>
      </c>
      <c r="CA22" s="40">
        <v>0</v>
      </c>
      <c r="CB22" s="68">
        <v>1</v>
      </c>
      <c r="CC22" s="40">
        <v>8</v>
      </c>
      <c r="CD22" s="74">
        <f t="shared" si="14"/>
        <v>9</v>
      </c>
      <c r="CE22" s="77">
        <v>1</v>
      </c>
      <c r="CF22" s="71">
        <v>20</v>
      </c>
      <c r="CG22" s="77">
        <v>20</v>
      </c>
      <c r="CH22" s="71">
        <f t="shared" si="15"/>
        <v>41</v>
      </c>
      <c r="CI22" s="77">
        <v>0</v>
      </c>
      <c r="CJ22" s="71">
        <v>0</v>
      </c>
      <c r="CK22" s="77">
        <v>8</v>
      </c>
      <c r="CL22" s="71">
        <f t="shared" si="16"/>
        <v>8</v>
      </c>
      <c r="CM22" s="55">
        <v>7</v>
      </c>
      <c r="CN22" s="55">
        <v>13</v>
      </c>
      <c r="CO22" s="55">
        <v>24</v>
      </c>
      <c r="CP22" s="55">
        <f t="shared" si="17"/>
        <v>44</v>
      </c>
      <c r="CQ22" s="55">
        <v>0</v>
      </c>
      <c r="CR22" s="55">
        <v>0</v>
      </c>
      <c r="CS22" s="55">
        <v>6</v>
      </c>
      <c r="CT22" s="78">
        <f t="shared" si="18"/>
        <v>6</v>
      </c>
      <c r="CU22" s="52">
        <v>8</v>
      </c>
      <c r="CV22" s="79">
        <v>15</v>
      </c>
      <c r="CW22" s="52">
        <v>46</v>
      </c>
      <c r="CX22" s="3">
        <f t="shared" si="19"/>
        <v>69</v>
      </c>
      <c r="CY22" s="52">
        <v>0</v>
      </c>
      <c r="CZ22" s="79">
        <v>0</v>
      </c>
      <c r="DA22" s="52">
        <v>1</v>
      </c>
      <c r="DB22" s="3">
        <f t="shared" si="20"/>
        <v>1</v>
      </c>
      <c r="DC22" s="3">
        <v>7</v>
      </c>
      <c r="DD22" s="3">
        <v>7</v>
      </c>
      <c r="DE22" s="3">
        <v>16</v>
      </c>
      <c r="DF22" s="3">
        <f t="shared" si="21"/>
        <v>30</v>
      </c>
      <c r="DG22" s="3">
        <v>0</v>
      </c>
      <c r="DH22" s="3">
        <v>2</v>
      </c>
      <c r="DI22" s="3">
        <v>2</v>
      </c>
      <c r="DJ22" s="3">
        <f t="shared" si="22"/>
        <v>4</v>
      </c>
      <c r="DK22" s="98">
        <f t="shared" si="23"/>
        <v>400</v>
      </c>
      <c r="DL22" s="98">
        <f t="shared" si="24"/>
        <v>82</v>
      </c>
      <c r="DM22" s="58">
        <v>3</v>
      </c>
      <c r="DN22" s="58">
        <v>1</v>
      </c>
      <c r="DO22" s="58">
        <v>19</v>
      </c>
      <c r="DP22" s="58">
        <f t="shared" si="25"/>
        <v>23</v>
      </c>
      <c r="DQ22" s="58">
        <v>1</v>
      </c>
      <c r="DR22" s="58">
        <v>5</v>
      </c>
      <c r="DS22" s="58">
        <v>17</v>
      </c>
      <c r="DT22" s="74">
        <f t="shared" si="26"/>
        <v>23</v>
      </c>
      <c r="DU22" s="52">
        <v>5</v>
      </c>
      <c r="DV22" s="52">
        <v>11</v>
      </c>
      <c r="DW22" s="52">
        <v>23</v>
      </c>
      <c r="DX22" s="3">
        <f t="shared" si="27"/>
        <v>39</v>
      </c>
      <c r="DY22" s="52">
        <v>1</v>
      </c>
      <c r="DZ22" s="52">
        <v>0</v>
      </c>
      <c r="EA22" s="52">
        <v>4</v>
      </c>
      <c r="EB22" s="3">
        <f t="shared" si="28"/>
        <v>5</v>
      </c>
      <c r="EC22" s="40">
        <v>2</v>
      </c>
      <c r="ED22" s="3">
        <v>2</v>
      </c>
      <c r="EE22" s="40">
        <v>23</v>
      </c>
      <c r="EF22" s="58">
        <f t="shared" si="29"/>
        <v>27</v>
      </c>
      <c r="EG22" s="57">
        <v>4</v>
      </c>
      <c r="EH22" s="58">
        <v>0</v>
      </c>
      <c r="EI22" s="57">
        <v>5</v>
      </c>
      <c r="EJ22" s="74">
        <f t="shared" si="30"/>
        <v>9</v>
      </c>
      <c r="EK22" s="52">
        <v>15</v>
      </c>
      <c r="EL22" s="3">
        <v>2</v>
      </c>
      <c r="EM22" s="52">
        <v>20</v>
      </c>
      <c r="EN22" s="3">
        <f t="shared" si="31"/>
        <v>37</v>
      </c>
      <c r="EO22" s="52">
        <v>3</v>
      </c>
      <c r="EP22" s="3">
        <v>0</v>
      </c>
      <c r="EQ22" s="52">
        <v>12</v>
      </c>
      <c r="ER22" s="81">
        <f t="shared" si="32"/>
        <v>15</v>
      </c>
      <c r="ES22" s="40">
        <v>8</v>
      </c>
      <c r="ET22" s="40">
        <v>8</v>
      </c>
      <c r="EU22" s="40">
        <v>19</v>
      </c>
      <c r="EV22" s="83">
        <f t="shared" si="33"/>
        <v>35</v>
      </c>
      <c r="EW22" s="83">
        <v>5</v>
      </c>
      <c r="EX22" s="83">
        <v>1</v>
      </c>
      <c r="EY22" s="83">
        <v>18</v>
      </c>
      <c r="EZ22" s="83">
        <f t="shared" si="34"/>
        <v>24</v>
      </c>
      <c r="FA22" s="3">
        <v>15</v>
      </c>
      <c r="FB22" s="3">
        <v>8</v>
      </c>
      <c r="FC22" s="3">
        <v>18</v>
      </c>
      <c r="FD22" s="3">
        <f t="shared" si="35"/>
        <v>41</v>
      </c>
      <c r="FE22" s="3">
        <v>1</v>
      </c>
      <c r="FF22" s="3">
        <v>0</v>
      </c>
      <c r="FG22" s="3">
        <v>18</v>
      </c>
      <c r="FH22" s="3">
        <f t="shared" si="36"/>
        <v>19</v>
      </c>
      <c r="FI22" s="83">
        <v>14</v>
      </c>
      <c r="FJ22" s="83">
        <v>4</v>
      </c>
      <c r="FK22" s="83">
        <v>28</v>
      </c>
      <c r="FL22" s="83">
        <f t="shared" si="37"/>
        <v>46</v>
      </c>
      <c r="FM22" s="83">
        <v>1</v>
      </c>
      <c r="FN22" s="83">
        <v>3</v>
      </c>
      <c r="FO22" s="83">
        <v>23</v>
      </c>
      <c r="FP22" s="83">
        <f t="shared" si="38"/>
        <v>27</v>
      </c>
      <c r="FQ22" s="3">
        <v>19</v>
      </c>
      <c r="FR22" s="3">
        <v>0</v>
      </c>
      <c r="FS22" s="3">
        <v>29</v>
      </c>
      <c r="FT22" s="3">
        <f t="shared" si="39"/>
        <v>48</v>
      </c>
      <c r="FU22" s="3">
        <v>2</v>
      </c>
      <c r="FV22" s="3">
        <v>1</v>
      </c>
      <c r="FW22" s="3">
        <v>23</v>
      </c>
      <c r="FX22" s="3">
        <f t="shared" si="40"/>
        <v>26</v>
      </c>
      <c r="FY22" s="83">
        <v>9</v>
      </c>
      <c r="FZ22" s="83">
        <v>4</v>
      </c>
      <c r="GA22" s="83">
        <v>18</v>
      </c>
      <c r="GB22" s="83">
        <f t="shared" si="41"/>
        <v>31</v>
      </c>
      <c r="GC22" s="83">
        <v>3</v>
      </c>
      <c r="GD22" s="83">
        <v>1</v>
      </c>
      <c r="GE22" s="83">
        <v>15</v>
      </c>
      <c r="GF22" s="83">
        <f t="shared" si="42"/>
        <v>19</v>
      </c>
      <c r="GG22" s="40">
        <v>3</v>
      </c>
      <c r="GH22" s="40">
        <v>18</v>
      </c>
      <c r="GI22" s="40">
        <v>23</v>
      </c>
      <c r="GJ22" s="3">
        <f t="shared" si="43"/>
        <v>44</v>
      </c>
      <c r="GK22" s="40">
        <v>5</v>
      </c>
      <c r="GL22" s="40">
        <v>1</v>
      </c>
      <c r="GM22" s="40">
        <v>21</v>
      </c>
      <c r="GN22" s="3">
        <f t="shared" si="44"/>
        <v>27</v>
      </c>
      <c r="GO22" s="83">
        <v>14</v>
      </c>
      <c r="GP22" s="83">
        <v>3</v>
      </c>
      <c r="GQ22" s="83">
        <v>21</v>
      </c>
      <c r="GR22" s="83">
        <f t="shared" si="45"/>
        <v>38</v>
      </c>
      <c r="GS22" s="83">
        <v>3</v>
      </c>
      <c r="GT22" s="83">
        <v>0</v>
      </c>
      <c r="GU22" s="83">
        <v>13</v>
      </c>
      <c r="GV22" s="83">
        <f t="shared" si="46"/>
        <v>16</v>
      </c>
      <c r="GW22" s="40">
        <v>2</v>
      </c>
      <c r="GX22" s="40">
        <v>2</v>
      </c>
      <c r="GY22" s="40">
        <v>11</v>
      </c>
      <c r="GZ22" s="3">
        <f t="shared" si="47"/>
        <v>15</v>
      </c>
      <c r="HA22" s="40">
        <v>0</v>
      </c>
      <c r="HB22" s="40">
        <v>1</v>
      </c>
      <c r="HC22" s="40">
        <v>4</v>
      </c>
      <c r="HD22" s="3">
        <f t="shared" si="48"/>
        <v>5</v>
      </c>
      <c r="HE22" s="31">
        <f t="shared" si="49"/>
        <v>424</v>
      </c>
      <c r="HF22" s="100">
        <f t="shared" si="50"/>
        <v>215</v>
      </c>
      <c r="HG22" s="58">
        <v>5</v>
      </c>
      <c r="HH22" s="58">
        <v>0</v>
      </c>
      <c r="HI22" s="58">
        <v>16</v>
      </c>
      <c r="HJ22" s="58">
        <f t="shared" si="51"/>
        <v>21</v>
      </c>
      <c r="HK22" s="58">
        <v>2</v>
      </c>
      <c r="HL22" s="58">
        <v>0</v>
      </c>
      <c r="HM22" s="58">
        <v>6</v>
      </c>
      <c r="HN22" s="58">
        <f t="shared" si="52"/>
        <v>8</v>
      </c>
      <c r="HO22" s="3">
        <v>6</v>
      </c>
      <c r="HP22" s="3">
        <v>3</v>
      </c>
      <c r="HQ22" s="3">
        <v>18</v>
      </c>
      <c r="HR22" s="3">
        <f t="shared" si="53"/>
        <v>27</v>
      </c>
      <c r="HS22" s="3">
        <v>0</v>
      </c>
      <c r="HT22" s="3">
        <v>0</v>
      </c>
      <c r="HU22" s="3">
        <v>10</v>
      </c>
      <c r="HV22" s="3">
        <f t="shared" si="54"/>
        <v>10</v>
      </c>
      <c r="HW22" s="58">
        <v>11</v>
      </c>
      <c r="HX22" s="58">
        <v>18</v>
      </c>
      <c r="HY22" s="58">
        <v>18</v>
      </c>
      <c r="HZ22" s="58">
        <f t="shared" si="55"/>
        <v>47</v>
      </c>
      <c r="IA22" s="58">
        <v>4</v>
      </c>
      <c r="IB22" s="58">
        <v>5</v>
      </c>
      <c r="IC22" s="58">
        <v>21</v>
      </c>
      <c r="ID22" s="58">
        <f t="shared" si="56"/>
        <v>30</v>
      </c>
      <c r="IE22" s="40">
        <v>9</v>
      </c>
      <c r="IF22" s="40">
        <v>3</v>
      </c>
      <c r="IG22" s="40">
        <v>29</v>
      </c>
      <c r="IH22" s="3">
        <f t="shared" si="57"/>
        <v>41</v>
      </c>
      <c r="II22" s="40">
        <v>4</v>
      </c>
      <c r="IJ22" s="40">
        <v>1</v>
      </c>
      <c r="IK22" s="40">
        <v>17</v>
      </c>
      <c r="IL22" s="3">
        <f t="shared" si="58"/>
        <v>22</v>
      </c>
      <c r="IM22" s="58">
        <v>21</v>
      </c>
      <c r="IN22" s="58">
        <v>4</v>
      </c>
      <c r="IO22" s="58">
        <v>35</v>
      </c>
      <c r="IP22" s="58">
        <f t="shared" si="59"/>
        <v>60</v>
      </c>
      <c r="IQ22" s="58">
        <v>1</v>
      </c>
      <c r="IR22" s="58">
        <v>0</v>
      </c>
      <c r="IS22" s="58">
        <v>13</v>
      </c>
      <c r="IT22" s="74">
        <f t="shared" si="60"/>
        <v>14</v>
      </c>
      <c r="IU22" s="52">
        <v>7</v>
      </c>
      <c r="IV22" s="52">
        <v>0</v>
      </c>
      <c r="IW22" s="52">
        <v>37</v>
      </c>
      <c r="IX22" s="52">
        <f t="shared" si="61"/>
        <v>44</v>
      </c>
      <c r="IY22" s="52">
        <v>8</v>
      </c>
      <c r="IZ22" s="52">
        <v>2</v>
      </c>
      <c r="JA22" s="52">
        <v>21</v>
      </c>
      <c r="JB22" s="3">
        <f t="shared" si="62"/>
        <v>31</v>
      </c>
      <c r="JC22" s="58">
        <v>3</v>
      </c>
      <c r="JD22" s="58">
        <v>6</v>
      </c>
      <c r="JE22" s="58">
        <v>23</v>
      </c>
      <c r="JF22" s="58">
        <f t="shared" si="63"/>
        <v>32</v>
      </c>
      <c r="JG22" s="58">
        <v>4</v>
      </c>
      <c r="JH22" s="58">
        <v>8</v>
      </c>
      <c r="JI22" s="58">
        <v>14</v>
      </c>
      <c r="JJ22" s="58">
        <f t="shared" si="64"/>
        <v>26</v>
      </c>
      <c r="JK22" s="52">
        <v>3</v>
      </c>
      <c r="JL22" s="52">
        <v>3</v>
      </c>
      <c r="JM22" s="52">
        <v>28</v>
      </c>
      <c r="JN22" s="52">
        <f t="shared" si="65"/>
        <v>34</v>
      </c>
      <c r="JO22" s="52">
        <v>4</v>
      </c>
      <c r="JP22" s="52">
        <v>5</v>
      </c>
      <c r="JQ22" s="52">
        <v>15</v>
      </c>
      <c r="JR22" s="3">
        <f t="shared" si="66"/>
        <v>24</v>
      </c>
      <c r="JS22" s="58">
        <v>3</v>
      </c>
      <c r="JT22" s="58">
        <v>0</v>
      </c>
      <c r="JU22" s="58">
        <v>34</v>
      </c>
      <c r="JV22" s="58">
        <f t="shared" si="67"/>
        <v>37</v>
      </c>
      <c r="JW22" s="58">
        <v>2</v>
      </c>
      <c r="JX22" s="58">
        <v>5</v>
      </c>
      <c r="JY22" s="58">
        <v>15</v>
      </c>
      <c r="JZ22" s="58">
        <f t="shared" si="68"/>
        <v>22</v>
      </c>
      <c r="KA22" s="52">
        <v>9</v>
      </c>
      <c r="KB22" s="52">
        <v>1</v>
      </c>
      <c r="KC22" s="52">
        <v>28</v>
      </c>
      <c r="KD22" s="52">
        <f t="shared" si="69"/>
        <v>38</v>
      </c>
      <c r="KE22" s="52">
        <v>6</v>
      </c>
      <c r="KF22" s="52">
        <v>8</v>
      </c>
      <c r="KG22" s="52">
        <v>14</v>
      </c>
      <c r="KH22" s="52">
        <f t="shared" si="70"/>
        <v>28</v>
      </c>
      <c r="KI22" s="58">
        <v>2</v>
      </c>
      <c r="KJ22" s="58">
        <v>1</v>
      </c>
      <c r="KK22" s="58">
        <v>30</v>
      </c>
      <c r="KL22" s="58">
        <f t="shared" si="71"/>
        <v>33</v>
      </c>
      <c r="KM22" s="58">
        <v>1</v>
      </c>
      <c r="KN22" s="58">
        <v>9</v>
      </c>
      <c r="KO22" s="58">
        <v>14</v>
      </c>
      <c r="KP22" s="58">
        <f t="shared" si="72"/>
        <v>24</v>
      </c>
      <c r="KQ22" s="3">
        <v>8</v>
      </c>
      <c r="KR22" s="3">
        <v>10</v>
      </c>
      <c r="KS22" s="3">
        <v>11</v>
      </c>
      <c r="KT22" s="3">
        <f t="shared" si="73"/>
        <v>29</v>
      </c>
      <c r="KU22" s="3">
        <v>3</v>
      </c>
      <c r="KV22" s="3">
        <v>16</v>
      </c>
      <c r="KW22" s="3">
        <v>17</v>
      </c>
      <c r="KX22" s="3">
        <f t="shared" si="74"/>
        <v>36</v>
      </c>
      <c r="KY22" s="98">
        <f t="shared" si="75"/>
        <v>443</v>
      </c>
      <c r="KZ22" s="98">
        <f t="shared" si="76"/>
        <v>275</v>
      </c>
      <c r="LA22" s="83">
        <v>4</v>
      </c>
      <c r="LB22" s="83">
        <v>0</v>
      </c>
      <c r="LC22" s="83">
        <v>7</v>
      </c>
      <c r="LD22" s="83">
        <f t="shared" si="77"/>
        <v>11</v>
      </c>
      <c r="LE22" s="83">
        <v>2</v>
      </c>
      <c r="LF22" s="83">
        <v>11</v>
      </c>
      <c r="LG22" s="83">
        <v>12</v>
      </c>
      <c r="LH22" s="83">
        <f t="shared" si="78"/>
        <v>25</v>
      </c>
      <c r="LI22" s="52">
        <v>0</v>
      </c>
      <c r="LJ22" s="52">
        <v>0</v>
      </c>
      <c r="LK22" s="52">
        <v>15</v>
      </c>
      <c r="LL22" s="3">
        <f t="shared" si="79"/>
        <v>15</v>
      </c>
      <c r="LM22" s="52">
        <v>4</v>
      </c>
      <c r="LN22" s="52">
        <v>5</v>
      </c>
      <c r="LO22" s="52">
        <v>23</v>
      </c>
      <c r="LP22" s="3">
        <f t="shared" si="80"/>
        <v>32</v>
      </c>
      <c r="LQ22" s="83">
        <v>16</v>
      </c>
      <c r="LR22" s="83">
        <v>2</v>
      </c>
      <c r="LS22" s="83">
        <v>22</v>
      </c>
      <c r="LT22" s="83">
        <f t="shared" si="81"/>
        <v>40</v>
      </c>
      <c r="LU22" s="83">
        <v>4</v>
      </c>
      <c r="LV22" s="83">
        <v>12</v>
      </c>
      <c r="LW22" s="83">
        <v>15</v>
      </c>
      <c r="LX22" s="83">
        <f t="shared" si="82"/>
        <v>31</v>
      </c>
      <c r="LY22" s="40">
        <v>19</v>
      </c>
      <c r="LZ22" s="40">
        <v>1</v>
      </c>
      <c r="MA22" s="40">
        <v>26</v>
      </c>
      <c r="MB22" s="40">
        <f t="shared" si="83"/>
        <v>46</v>
      </c>
      <c r="MC22" s="40">
        <v>3</v>
      </c>
      <c r="MD22" s="40">
        <v>11</v>
      </c>
      <c r="ME22" s="40">
        <v>14</v>
      </c>
      <c r="MF22" s="3">
        <f t="shared" si="84"/>
        <v>28</v>
      </c>
      <c r="MG22" s="83">
        <v>19</v>
      </c>
      <c r="MH22" s="83">
        <v>2</v>
      </c>
      <c r="MI22" s="83">
        <v>15</v>
      </c>
      <c r="MJ22" s="83">
        <f t="shared" si="85"/>
        <v>36</v>
      </c>
      <c r="MK22" s="83">
        <v>1</v>
      </c>
      <c r="ML22" s="83">
        <v>10</v>
      </c>
      <c r="MM22" s="83">
        <v>18</v>
      </c>
      <c r="MN22" s="83">
        <f t="shared" si="86"/>
        <v>29</v>
      </c>
      <c r="MO22" s="3">
        <v>29</v>
      </c>
      <c r="MP22" s="3">
        <v>0</v>
      </c>
      <c r="MQ22" s="3">
        <v>29</v>
      </c>
      <c r="MR22" s="3">
        <f t="shared" si="87"/>
        <v>58</v>
      </c>
      <c r="MS22" s="3">
        <v>6</v>
      </c>
      <c r="MT22" s="3">
        <v>8</v>
      </c>
      <c r="MU22" s="3">
        <v>27</v>
      </c>
      <c r="MV22" s="3">
        <f t="shared" si="88"/>
        <v>41</v>
      </c>
      <c r="MW22" s="83">
        <v>26</v>
      </c>
      <c r="MX22" s="83">
        <v>2</v>
      </c>
      <c r="MY22" s="83">
        <v>28</v>
      </c>
      <c r="MZ22" s="83">
        <f t="shared" si="89"/>
        <v>56</v>
      </c>
      <c r="NA22" s="83">
        <v>4</v>
      </c>
      <c r="NB22" s="83">
        <v>6</v>
      </c>
      <c r="NC22" s="83">
        <v>25</v>
      </c>
      <c r="ND22" s="83">
        <f t="shared" si="90"/>
        <v>35</v>
      </c>
    </row>
    <row r="23" spans="1:368" ht="15.75" customHeight="1" thickBot="1" x14ac:dyDescent="0.3">
      <c r="A23" s="3" t="s">
        <v>34</v>
      </c>
      <c r="B23" s="21">
        <v>10</v>
      </c>
      <c r="C23" s="21">
        <v>4</v>
      </c>
      <c r="D23" s="21">
        <v>0</v>
      </c>
      <c r="E23" s="22">
        <v>12</v>
      </c>
      <c r="F23" s="22">
        <v>16</v>
      </c>
      <c r="G23" s="22">
        <v>0</v>
      </c>
      <c r="H23" s="21">
        <v>6</v>
      </c>
      <c r="I23" s="21">
        <v>2</v>
      </c>
      <c r="J23" s="21">
        <v>0</v>
      </c>
      <c r="K23" s="1">
        <v>5</v>
      </c>
      <c r="L23" s="1">
        <v>2</v>
      </c>
      <c r="M23" s="1">
        <v>0</v>
      </c>
      <c r="N23" s="21">
        <v>4</v>
      </c>
      <c r="O23" s="21">
        <v>2</v>
      </c>
      <c r="P23" s="21">
        <v>0</v>
      </c>
      <c r="Q23" s="26">
        <v>4</v>
      </c>
      <c r="R23" s="26">
        <v>7</v>
      </c>
      <c r="S23" s="26">
        <v>0</v>
      </c>
      <c r="T23" s="21">
        <v>2</v>
      </c>
      <c r="U23" s="21">
        <v>6</v>
      </c>
      <c r="V23" s="22">
        <v>8</v>
      </c>
      <c r="W23" s="22">
        <v>0</v>
      </c>
      <c r="X23" s="21">
        <v>7</v>
      </c>
      <c r="Y23" s="21">
        <v>4</v>
      </c>
      <c r="Z23" s="29">
        <v>5</v>
      </c>
      <c r="AA23" s="29">
        <v>10</v>
      </c>
      <c r="AB23" s="31">
        <f t="shared" si="2"/>
        <v>63</v>
      </c>
      <c r="AC23" s="31">
        <f t="shared" si="3"/>
        <v>53</v>
      </c>
      <c r="AD23" s="31">
        <f t="shared" si="0"/>
        <v>0</v>
      </c>
      <c r="AE23" s="22">
        <v>10</v>
      </c>
      <c r="AF23" s="22">
        <v>8</v>
      </c>
      <c r="AG23" s="65">
        <v>7</v>
      </c>
      <c r="AH23" s="65">
        <v>6</v>
      </c>
      <c r="AI23" s="35">
        <v>0</v>
      </c>
      <c r="AJ23" s="36">
        <v>0</v>
      </c>
      <c r="AK23" s="37">
        <v>3</v>
      </c>
      <c r="AL23" s="18">
        <f t="shared" si="1"/>
        <v>3</v>
      </c>
      <c r="AM23" s="35">
        <v>0</v>
      </c>
      <c r="AN23" s="36">
        <v>0</v>
      </c>
      <c r="AO23" s="37">
        <v>3</v>
      </c>
      <c r="AP23" s="18">
        <f t="shared" si="4"/>
        <v>3</v>
      </c>
      <c r="AQ23" s="40">
        <v>2</v>
      </c>
      <c r="AR23" s="3">
        <v>0</v>
      </c>
      <c r="AS23" s="43">
        <v>8</v>
      </c>
      <c r="AT23" s="47">
        <f t="shared" si="5"/>
        <v>10</v>
      </c>
      <c r="AU23" s="61">
        <v>1</v>
      </c>
      <c r="AV23" s="58">
        <v>0</v>
      </c>
      <c r="AW23" s="60">
        <v>3</v>
      </c>
      <c r="AX23" s="48">
        <f t="shared" si="6"/>
        <v>4</v>
      </c>
      <c r="AY23" s="52">
        <v>3</v>
      </c>
      <c r="AZ23" s="3">
        <v>0</v>
      </c>
      <c r="BA23" s="52">
        <v>3</v>
      </c>
      <c r="BB23" s="3">
        <f t="shared" si="7"/>
        <v>6</v>
      </c>
      <c r="BC23" s="52">
        <v>4</v>
      </c>
      <c r="BD23" s="3">
        <v>0</v>
      </c>
      <c r="BE23" s="52">
        <v>13</v>
      </c>
      <c r="BF23" s="3">
        <f t="shared" si="8"/>
        <v>17</v>
      </c>
      <c r="BG23" s="40">
        <v>0</v>
      </c>
      <c r="BH23" s="54">
        <v>1</v>
      </c>
      <c r="BI23" s="40">
        <v>10</v>
      </c>
      <c r="BJ23" s="55">
        <f t="shared" si="9"/>
        <v>11</v>
      </c>
      <c r="BK23" s="57">
        <v>11</v>
      </c>
      <c r="BL23" s="59">
        <v>1</v>
      </c>
      <c r="BM23" s="57">
        <v>10</v>
      </c>
      <c r="BN23" s="58">
        <f t="shared" si="10"/>
        <v>22</v>
      </c>
      <c r="BO23" s="40">
        <v>0</v>
      </c>
      <c r="BP23" s="40">
        <v>2</v>
      </c>
      <c r="BQ23" s="40">
        <v>12</v>
      </c>
      <c r="BR23" s="3">
        <f t="shared" si="11"/>
        <v>14</v>
      </c>
      <c r="BS23" s="40">
        <v>3</v>
      </c>
      <c r="BT23" s="40">
        <v>7</v>
      </c>
      <c r="BU23" s="40">
        <v>12</v>
      </c>
      <c r="BV23" s="44">
        <f t="shared" si="12"/>
        <v>22</v>
      </c>
      <c r="BW23" s="40">
        <v>6</v>
      </c>
      <c r="BX23" s="68">
        <v>3</v>
      </c>
      <c r="BY23" s="40">
        <v>13</v>
      </c>
      <c r="BZ23" s="55">
        <f t="shared" si="13"/>
        <v>22</v>
      </c>
      <c r="CA23" s="40">
        <v>1</v>
      </c>
      <c r="CB23" s="68">
        <v>1</v>
      </c>
      <c r="CC23" s="40">
        <v>13</v>
      </c>
      <c r="CD23" s="74">
        <f t="shared" si="14"/>
        <v>15</v>
      </c>
      <c r="CE23" s="77">
        <v>4</v>
      </c>
      <c r="CF23" s="71">
        <v>2</v>
      </c>
      <c r="CG23" s="77">
        <v>9</v>
      </c>
      <c r="CH23" s="71">
        <f t="shared" si="15"/>
        <v>15</v>
      </c>
      <c r="CI23" s="77">
        <v>4</v>
      </c>
      <c r="CJ23" s="71">
        <v>2</v>
      </c>
      <c r="CK23" s="77">
        <v>12</v>
      </c>
      <c r="CL23" s="71">
        <f t="shared" si="16"/>
        <v>18</v>
      </c>
      <c r="CM23" s="55">
        <v>1</v>
      </c>
      <c r="CN23" s="55">
        <v>3</v>
      </c>
      <c r="CO23" s="55">
        <v>15</v>
      </c>
      <c r="CP23" s="55">
        <f t="shared" si="17"/>
        <v>19</v>
      </c>
      <c r="CQ23" s="55">
        <v>2</v>
      </c>
      <c r="CR23" s="55">
        <v>0</v>
      </c>
      <c r="CS23" s="55">
        <v>9</v>
      </c>
      <c r="CT23" s="78">
        <f t="shared" si="18"/>
        <v>11</v>
      </c>
      <c r="CU23" s="52">
        <v>1</v>
      </c>
      <c r="CV23" s="79">
        <v>1</v>
      </c>
      <c r="CW23" s="52">
        <v>15</v>
      </c>
      <c r="CX23" s="3">
        <f t="shared" si="19"/>
        <v>17</v>
      </c>
      <c r="CY23" s="52">
        <v>2</v>
      </c>
      <c r="CZ23" s="79">
        <v>0</v>
      </c>
      <c r="DA23" s="52">
        <v>13</v>
      </c>
      <c r="DB23" s="3">
        <f t="shared" si="20"/>
        <v>15</v>
      </c>
      <c r="DC23" s="3">
        <v>7</v>
      </c>
      <c r="DD23" s="3">
        <v>5</v>
      </c>
      <c r="DE23" s="3">
        <v>6</v>
      </c>
      <c r="DF23" s="3">
        <f t="shared" si="21"/>
        <v>18</v>
      </c>
      <c r="DG23" s="3">
        <v>0</v>
      </c>
      <c r="DH23" s="3">
        <v>1</v>
      </c>
      <c r="DI23" s="3">
        <v>12</v>
      </c>
      <c r="DJ23" s="3">
        <f t="shared" si="22"/>
        <v>13</v>
      </c>
      <c r="DK23" s="98">
        <f t="shared" si="23"/>
        <v>152</v>
      </c>
      <c r="DL23" s="98">
        <f t="shared" si="24"/>
        <v>154</v>
      </c>
      <c r="DM23" s="58">
        <v>7</v>
      </c>
      <c r="DN23" s="58">
        <v>0</v>
      </c>
      <c r="DO23" s="58">
        <v>18</v>
      </c>
      <c r="DP23" s="58">
        <f t="shared" si="25"/>
        <v>25</v>
      </c>
      <c r="DQ23" s="58">
        <v>0</v>
      </c>
      <c r="DR23" s="58">
        <v>1</v>
      </c>
      <c r="DS23" s="58">
        <v>11</v>
      </c>
      <c r="DT23" s="74">
        <f t="shared" si="26"/>
        <v>12</v>
      </c>
      <c r="DU23" s="52">
        <v>1</v>
      </c>
      <c r="DV23" s="52">
        <v>0</v>
      </c>
      <c r="DW23" s="52">
        <v>13</v>
      </c>
      <c r="DX23" s="3">
        <f t="shared" si="27"/>
        <v>14</v>
      </c>
      <c r="DY23" s="52">
        <v>1</v>
      </c>
      <c r="DZ23" s="52">
        <v>0</v>
      </c>
      <c r="EA23" s="52">
        <v>14</v>
      </c>
      <c r="EB23" s="3">
        <f t="shared" si="28"/>
        <v>15</v>
      </c>
      <c r="EC23" s="40">
        <v>2</v>
      </c>
      <c r="ED23" s="3">
        <v>2</v>
      </c>
      <c r="EE23" s="40">
        <v>17</v>
      </c>
      <c r="EF23" s="58">
        <f t="shared" si="29"/>
        <v>21</v>
      </c>
      <c r="EG23" s="57">
        <v>0</v>
      </c>
      <c r="EH23" s="58">
        <v>0</v>
      </c>
      <c r="EI23" s="57">
        <v>15</v>
      </c>
      <c r="EJ23" s="74">
        <f t="shared" si="30"/>
        <v>15</v>
      </c>
      <c r="EK23" s="52">
        <v>0</v>
      </c>
      <c r="EL23" s="3">
        <v>3</v>
      </c>
      <c r="EM23" s="52">
        <v>19</v>
      </c>
      <c r="EN23" s="3">
        <f t="shared" si="31"/>
        <v>22</v>
      </c>
      <c r="EO23" s="52">
        <v>2</v>
      </c>
      <c r="EP23" s="3">
        <v>2</v>
      </c>
      <c r="EQ23" s="52">
        <v>16</v>
      </c>
      <c r="ER23" s="81">
        <f t="shared" si="32"/>
        <v>20</v>
      </c>
      <c r="ES23" s="40">
        <v>0</v>
      </c>
      <c r="ET23" s="40">
        <v>0</v>
      </c>
      <c r="EU23" s="40">
        <v>13</v>
      </c>
      <c r="EV23" s="83">
        <f t="shared" si="33"/>
        <v>13</v>
      </c>
      <c r="EW23" s="83">
        <v>4</v>
      </c>
      <c r="EX23" s="83">
        <v>1</v>
      </c>
      <c r="EY23" s="83">
        <v>23</v>
      </c>
      <c r="EZ23" s="83">
        <f t="shared" si="34"/>
        <v>28</v>
      </c>
      <c r="FA23" s="3">
        <v>1</v>
      </c>
      <c r="FB23" s="3">
        <v>0</v>
      </c>
      <c r="FC23" s="3">
        <v>7</v>
      </c>
      <c r="FD23" s="3">
        <f t="shared" si="35"/>
        <v>8</v>
      </c>
      <c r="FE23" s="3">
        <v>4</v>
      </c>
      <c r="FF23" s="3">
        <v>0</v>
      </c>
      <c r="FG23" s="3">
        <v>18</v>
      </c>
      <c r="FH23" s="3">
        <f t="shared" si="36"/>
        <v>22</v>
      </c>
      <c r="FI23" s="83">
        <v>0</v>
      </c>
      <c r="FJ23" s="83">
        <v>0</v>
      </c>
      <c r="FK23" s="83">
        <v>7</v>
      </c>
      <c r="FL23" s="83">
        <f t="shared" si="37"/>
        <v>7</v>
      </c>
      <c r="FM23" s="83">
        <v>5</v>
      </c>
      <c r="FN23" s="83">
        <v>3</v>
      </c>
      <c r="FO23" s="83">
        <v>22</v>
      </c>
      <c r="FP23" s="83">
        <f t="shared" si="38"/>
        <v>30</v>
      </c>
      <c r="FQ23" s="3">
        <v>1</v>
      </c>
      <c r="FR23" s="3">
        <v>1</v>
      </c>
      <c r="FS23" s="3">
        <v>11</v>
      </c>
      <c r="FT23" s="3">
        <f t="shared" si="39"/>
        <v>13</v>
      </c>
      <c r="FU23" s="3">
        <v>3</v>
      </c>
      <c r="FV23" s="3">
        <v>5</v>
      </c>
      <c r="FW23" s="3">
        <v>11</v>
      </c>
      <c r="FX23" s="3">
        <f t="shared" si="40"/>
        <v>19</v>
      </c>
      <c r="FY23" s="83">
        <v>1</v>
      </c>
      <c r="FZ23" s="83">
        <v>1</v>
      </c>
      <c r="GA23" s="83">
        <v>8</v>
      </c>
      <c r="GB23" s="83">
        <f t="shared" si="41"/>
        <v>10</v>
      </c>
      <c r="GC23" s="83">
        <v>2</v>
      </c>
      <c r="GD23" s="83">
        <v>1</v>
      </c>
      <c r="GE23" s="83">
        <v>13</v>
      </c>
      <c r="GF23" s="83">
        <f t="shared" si="42"/>
        <v>16</v>
      </c>
      <c r="GG23" s="40">
        <v>2</v>
      </c>
      <c r="GH23" s="40">
        <v>1</v>
      </c>
      <c r="GI23" s="40">
        <v>12</v>
      </c>
      <c r="GJ23" s="3">
        <f t="shared" si="43"/>
        <v>15</v>
      </c>
      <c r="GK23" s="40">
        <v>2</v>
      </c>
      <c r="GL23" s="40">
        <v>3</v>
      </c>
      <c r="GM23" s="40">
        <v>19</v>
      </c>
      <c r="GN23" s="3">
        <f t="shared" si="44"/>
        <v>24</v>
      </c>
      <c r="GO23" s="83">
        <v>0</v>
      </c>
      <c r="GP23" s="83">
        <v>2</v>
      </c>
      <c r="GQ23" s="83">
        <v>7</v>
      </c>
      <c r="GR23" s="83">
        <f t="shared" si="45"/>
        <v>9</v>
      </c>
      <c r="GS23" s="83">
        <v>0</v>
      </c>
      <c r="GT23" s="83">
        <v>3</v>
      </c>
      <c r="GU23" s="83">
        <v>5</v>
      </c>
      <c r="GV23" s="83">
        <f t="shared" si="46"/>
        <v>8</v>
      </c>
      <c r="GW23" s="40">
        <v>0</v>
      </c>
      <c r="GX23" s="40">
        <v>0</v>
      </c>
      <c r="GY23" s="40">
        <v>5</v>
      </c>
      <c r="GZ23" s="3">
        <f t="shared" si="47"/>
        <v>5</v>
      </c>
      <c r="HA23" s="40">
        <v>1</v>
      </c>
      <c r="HB23" s="40">
        <v>0</v>
      </c>
      <c r="HC23" s="40">
        <v>12</v>
      </c>
      <c r="HD23" s="3">
        <f t="shared" si="48"/>
        <v>13</v>
      </c>
      <c r="HE23" s="31">
        <f t="shared" si="49"/>
        <v>162</v>
      </c>
      <c r="HF23" s="100">
        <f t="shared" si="50"/>
        <v>222</v>
      </c>
      <c r="HG23" s="58">
        <v>3</v>
      </c>
      <c r="HH23" s="58">
        <v>3</v>
      </c>
      <c r="HI23" s="58">
        <v>7</v>
      </c>
      <c r="HJ23" s="58">
        <f t="shared" si="51"/>
        <v>13</v>
      </c>
      <c r="HK23" s="58">
        <v>2</v>
      </c>
      <c r="HL23" s="58">
        <v>3</v>
      </c>
      <c r="HM23" s="58">
        <v>21</v>
      </c>
      <c r="HN23" s="58">
        <f t="shared" si="52"/>
        <v>26</v>
      </c>
      <c r="HO23" s="3">
        <v>1</v>
      </c>
      <c r="HP23" s="3">
        <v>1</v>
      </c>
      <c r="HQ23" s="3">
        <v>8</v>
      </c>
      <c r="HR23" s="3">
        <f t="shared" si="53"/>
        <v>10</v>
      </c>
      <c r="HS23" s="3">
        <v>2</v>
      </c>
      <c r="HT23" s="3">
        <v>2</v>
      </c>
      <c r="HU23" s="3">
        <v>5</v>
      </c>
      <c r="HV23" s="3">
        <f t="shared" si="54"/>
        <v>9</v>
      </c>
      <c r="HW23" s="58">
        <v>0</v>
      </c>
      <c r="HX23" s="58">
        <v>0</v>
      </c>
      <c r="HY23" s="58">
        <v>8</v>
      </c>
      <c r="HZ23" s="58">
        <f t="shared" si="55"/>
        <v>8</v>
      </c>
      <c r="IA23" s="58">
        <v>5</v>
      </c>
      <c r="IB23" s="58">
        <v>3</v>
      </c>
      <c r="IC23" s="58">
        <v>11</v>
      </c>
      <c r="ID23" s="58">
        <f t="shared" si="56"/>
        <v>19</v>
      </c>
      <c r="IE23" s="40">
        <v>33</v>
      </c>
      <c r="IF23" s="40">
        <v>0</v>
      </c>
      <c r="IG23" s="40">
        <v>3</v>
      </c>
      <c r="IH23" s="3">
        <f t="shared" si="57"/>
        <v>36</v>
      </c>
      <c r="II23" s="40">
        <v>1</v>
      </c>
      <c r="IJ23" s="40">
        <v>4</v>
      </c>
      <c r="IK23" s="40">
        <v>17</v>
      </c>
      <c r="IL23" s="3">
        <f t="shared" si="58"/>
        <v>22</v>
      </c>
      <c r="IM23" s="58">
        <v>0</v>
      </c>
      <c r="IN23" s="58">
        <v>1</v>
      </c>
      <c r="IO23" s="58">
        <v>11</v>
      </c>
      <c r="IP23" s="58">
        <f t="shared" si="59"/>
        <v>12</v>
      </c>
      <c r="IQ23" s="58">
        <v>3</v>
      </c>
      <c r="IR23" s="58">
        <v>2</v>
      </c>
      <c r="IS23" s="58">
        <v>14</v>
      </c>
      <c r="IT23" s="74">
        <f t="shared" si="60"/>
        <v>19</v>
      </c>
      <c r="IU23" s="52">
        <v>1</v>
      </c>
      <c r="IV23" s="52">
        <v>3</v>
      </c>
      <c r="IW23" s="52">
        <v>7</v>
      </c>
      <c r="IX23" s="52">
        <f t="shared" si="61"/>
        <v>11</v>
      </c>
      <c r="IY23" s="52">
        <v>2</v>
      </c>
      <c r="IZ23" s="52">
        <v>2</v>
      </c>
      <c r="JA23" s="52">
        <v>14</v>
      </c>
      <c r="JB23" s="3">
        <f t="shared" si="62"/>
        <v>18</v>
      </c>
      <c r="JC23" s="58">
        <v>4</v>
      </c>
      <c r="JD23" s="58">
        <v>1</v>
      </c>
      <c r="JE23" s="58">
        <v>9</v>
      </c>
      <c r="JF23" s="58">
        <f t="shared" si="63"/>
        <v>14</v>
      </c>
      <c r="JG23" s="58">
        <v>12</v>
      </c>
      <c r="JH23" s="58">
        <v>2</v>
      </c>
      <c r="JI23" s="58">
        <v>10</v>
      </c>
      <c r="JJ23" s="58">
        <f t="shared" si="64"/>
        <v>24</v>
      </c>
      <c r="JK23" s="52">
        <v>5</v>
      </c>
      <c r="JL23" s="52">
        <v>0</v>
      </c>
      <c r="JM23" s="52">
        <v>8</v>
      </c>
      <c r="JN23" s="52">
        <f t="shared" si="65"/>
        <v>13</v>
      </c>
      <c r="JO23" s="52">
        <v>9</v>
      </c>
      <c r="JP23" s="52">
        <v>1</v>
      </c>
      <c r="JQ23" s="52">
        <v>13</v>
      </c>
      <c r="JR23" s="3">
        <f t="shared" si="66"/>
        <v>23</v>
      </c>
      <c r="JS23" s="58">
        <v>1</v>
      </c>
      <c r="JT23" s="58">
        <v>2</v>
      </c>
      <c r="JU23" s="58">
        <v>11</v>
      </c>
      <c r="JV23" s="58">
        <f t="shared" si="67"/>
        <v>14</v>
      </c>
      <c r="JW23" s="58">
        <v>0</v>
      </c>
      <c r="JX23" s="58">
        <v>0</v>
      </c>
      <c r="JY23" s="58">
        <v>15</v>
      </c>
      <c r="JZ23" s="58">
        <f t="shared" si="68"/>
        <v>15</v>
      </c>
      <c r="KA23" s="52">
        <v>5</v>
      </c>
      <c r="KB23" s="52">
        <v>2</v>
      </c>
      <c r="KC23" s="52">
        <v>14</v>
      </c>
      <c r="KD23" s="52">
        <f t="shared" si="69"/>
        <v>21</v>
      </c>
      <c r="KE23" s="52">
        <v>1</v>
      </c>
      <c r="KF23" s="52">
        <v>4</v>
      </c>
      <c r="KG23" s="52">
        <v>33</v>
      </c>
      <c r="KH23" s="52">
        <f t="shared" si="70"/>
        <v>38</v>
      </c>
      <c r="KI23" s="58">
        <v>0</v>
      </c>
      <c r="KJ23" s="58">
        <v>10</v>
      </c>
      <c r="KK23" s="58">
        <v>7</v>
      </c>
      <c r="KL23" s="58">
        <f t="shared" si="71"/>
        <v>17</v>
      </c>
      <c r="KM23" s="58">
        <v>1</v>
      </c>
      <c r="KN23" s="58">
        <v>0</v>
      </c>
      <c r="KO23" s="58">
        <v>25</v>
      </c>
      <c r="KP23" s="58">
        <f t="shared" si="72"/>
        <v>26</v>
      </c>
      <c r="KQ23" s="3">
        <v>0</v>
      </c>
      <c r="KR23" s="3">
        <v>4</v>
      </c>
      <c r="KS23" s="3">
        <v>11</v>
      </c>
      <c r="KT23" s="3">
        <f t="shared" si="73"/>
        <v>15</v>
      </c>
      <c r="KU23" s="3">
        <v>3</v>
      </c>
      <c r="KV23" s="3">
        <v>5</v>
      </c>
      <c r="KW23" s="3">
        <v>34</v>
      </c>
      <c r="KX23" s="3">
        <f t="shared" si="74"/>
        <v>42</v>
      </c>
      <c r="KY23" s="98">
        <f t="shared" si="75"/>
        <v>184</v>
      </c>
      <c r="KZ23" s="98">
        <f t="shared" si="76"/>
        <v>281</v>
      </c>
      <c r="LA23" s="83">
        <v>0</v>
      </c>
      <c r="LB23" s="83">
        <v>3</v>
      </c>
      <c r="LC23" s="83">
        <v>6</v>
      </c>
      <c r="LD23" s="83">
        <f t="shared" si="77"/>
        <v>9</v>
      </c>
      <c r="LE23" s="83">
        <v>6</v>
      </c>
      <c r="LF23" s="83">
        <v>8</v>
      </c>
      <c r="LG23" s="83">
        <v>31</v>
      </c>
      <c r="LH23" s="83">
        <f t="shared" si="78"/>
        <v>45</v>
      </c>
      <c r="LI23" s="52">
        <v>0</v>
      </c>
      <c r="LJ23" s="52">
        <v>0</v>
      </c>
      <c r="LK23" s="52">
        <v>10</v>
      </c>
      <c r="LL23" s="3">
        <f t="shared" si="79"/>
        <v>10</v>
      </c>
      <c r="LM23" s="52">
        <v>2</v>
      </c>
      <c r="LN23" s="52">
        <v>3</v>
      </c>
      <c r="LO23" s="52">
        <v>28</v>
      </c>
      <c r="LP23" s="3">
        <f t="shared" si="80"/>
        <v>33</v>
      </c>
      <c r="LQ23" s="83">
        <v>1</v>
      </c>
      <c r="LR23" s="83">
        <v>1</v>
      </c>
      <c r="LS23" s="83">
        <v>3</v>
      </c>
      <c r="LT23" s="83">
        <f t="shared" si="81"/>
        <v>5</v>
      </c>
      <c r="LU23" s="83">
        <v>3</v>
      </c>
      <c r="LV23" s="83">
        <v>4</v>
      </c>
      <c r="LW23" s="83">
        <v>24</v>
      </c>
      <c r="LX23" s="83">
        <f t="shared" si="82"/>
        <v>31</v>
      </c>
      <c r="LY23" s="40">
        <v>4</v>
      </c>
      <c r="LZ23" s="40">
        <v>1</v>
      </c>
      <c r="MA23" s="40">
        <v>7</v>
      </c>
      <c r="MB23" s="40">
        <f t="shared" si="83"/>
        <v>12</v>
      </c>
      <c r="MC23" s="40">
        <v>4</v>
      </c>
      <c r="MD23" s="40">
        <v>2</v>
      </c>
      <c r="ME23" s="40">
        <v>30</v>
      </c>
      <c r="MF23" s="3">
        <f t="shared" si="84"/>
        <v>36</v>
      </c>
      <c r="MG23" s="83">
        <v>0</v>
      </c>
      <c r="MH23" s="83">
        <v>0</v>
      </c>
      <c r="MI23" s="83">
        <v>7</v>
      </c>
      <c r="MJ23" s="83">
        <f t="shared" si="85"/>
        <v>7</v>
      </c>
      <c r="MK23" s="83">
        <v>3</v>
      </c>
      <c r="ML23" s="83">
        <v>2</v>
      </c>
      <c r="MM23" s="83">
        <v>16</v>
      </c>
      <c r="MN23" s="83">
        <f t="shared" si="86"/>
        <v>21</v>
      </c>
      <c r="MO23" s="3">
        <v>2</v>
      </c>
      <c r="MP23" s="3">
        <v>0</v>
      </c>
      <c r="MQ23" s="3">
        <v>9</v>
      </c>
      <c r="MR23" s="3">
        <f t="shared" si="87"/>
        <v>11</v>
      </c>
      <c r="MS23" s="3">
        <v>6</v>
      </c>
      <c r="MT23" s="3">
        <v>0</v>
      </c>
      <c r="MU23" s="3">
        <v>19</v>
      </c>
      <c r="MV23" s="3">
        <f t="shared" si="88"/>
        <v>25</v>
      </c>
      <c r="MW23" s="83">
        <v>1</v>
      </c>
      <c r="MX23" s="83">
        <v>2</v>
      </c>
      <c r="MY23" s="83">
        <v>12</v>
      </c>
      <c r="MZ23" s="83">
        <f t="shared" si="89"/>
        <v>15</v>
      </c>
      <c r="NA23" s="83">
        <v>8</v>
      </c>
      <c r="NB23" s="83">
        <v>1</v>
      </c>
      <c r="NC23" s="83">
        <v>14</v>
      </c>
      <c r="ND23" s="83">
        <f t="shared" si="90"/>
        <v>23</v>
      </c>
    </row>
    <row r="24" spans="1:368" ht="15.75" thickBot="1" x14ac:dyDescent="0.3">
      <c r="A24" s="3" t="s">
        <v>35</v>
      </c>
      <c r="B24" s="21">
        <v>0</v>
      </c>
      <c r="C24" s="21">
        <v>8</v>
      </c>
      <c r="D24" s="21">
        <v>0</v>
      </c>
      <c r="E24" s="22">
        <v>21</v>
      </c>
      <c r="F24" s="22">
        <v>11</v>
      </c>
      <c r="G24" s="22">
        <v>0</v>
      </c>
      <c r="H24" s="21">
        <v>19</v>
      </c>
      <c r="I24" s="21">
        <v>12</v>
      </c>
      <c r="J24" s="21">
        <v>1</v>
      </c>
      <c r="K24" s="1">
        <v>14</v>
      </c>
      <c r="L24" s="1">
        <v>17</v>
      </c>
      <c r="M24" s="1">
        <v>6</v>
      </c>
      <c r="N24" s="21">
        <v>20</v>
      </c>
      <c r="O24" s="21">
        <v>14</v>
      </c>
      <c r="P24" s="21">
        <v>2</v>
      </c>
      <c r="Q24" s="26">
        <v>13</v>
      </c>
      <c r="R24" s="26">
        <v>21</v>
      </c>
      <c r="S24" s="26">
        <v>0</v>
      </c>
      <c r="T24" s="21">
        <v>11</v>
      </c>
      <c r="U24" s="21">
        <v>10</v>
      </c>
      <c r="V24" s="22">
        <v>10</v>
      </c>
      <c r="W24" s="22">
        <v>18</v>
      </c>
      <c r="X24" s="21">
        <v>20</v>
      </c>
      <c r="Y24" s="21">
        <v>20</v>
      </c>
      <c r="Z24" s="29">
        <v>32</v>
      </c>
      <c r="AA24" s="29">
        <v>24</v>
      </c>
      <c r="AB24" s="31">
        <f t="shared" si="2"/>
        <v>160</v>
      </c>
      <c r="AC24" s="31">
        <f t="shared" si="3"/>
        <v>155</v>
      </c>
      <c r="AD24" s="31">
        <f t="shared" si="0"/>
        <v>9</v>
      </c>
      <c r="AE24" s="22">
        <v>19</v>
      </c>
      <c r="AF24" s="22">
        <v>17</v>
      </c>
      <c r="AG24" s="65">
        <v>11</v>
      </c>
      <c r="AH24" s="65">
        <v>25</v>
      </c>
      <c r="AI24" s="35">
        <v>0</v>
      </c>
      <c r="AJ24" s="36">
        <v>0</v>
      </c>
      <c r="AK24" s="37">
        <v>24</v>
      </c>
      <c r="AL24" s="18">
        <f t="shared" si="1"/>
        <v>24</v>
      </c>
      <c r="AM24" s="35">
        <v>0</v>
      </c>
      <c r="AN24" s="36">
        <v>1</v>
      </c>
      <c r="AO24" s="37">
        <v>29</v>
      </c>
      <c r="AP24" s="18">
        <f t="shared" si="4"/>
        <v>30</v>
      </c>
      <c r="AQ24" s="40">
        <v>1</v>
      </c>
      <c r="AR24" s="3">
        <v>1</v>
      </c>
      <c r="AS24" s="43">
        <v>15</v>
      </c>
      <c r="AT24" s="47">
        <f t="shared" si="5"/>
        <v>17</v>
      </c>
      <c r="AU24" s="61">
        <v>38</v>
      </c>
      <c r="AV24" s="58">
        <v>23</v>
      </c>
      <c r="AW24" s="60">
        <v>0</v>
      </c>
      <c r="AX24" s="48">
        <f t="shared" si="6"/>
        <v>61</v>
      </c>
      <c r="AY24" s="52">
        <v>1</v>
      </c>
      <c r="AZ24" s="52">
        <v>3</v>
      </c>
      <c r="BA24" s="52">
        <v>9</v>
      </c>
      <c r="BB24" s="3">
        <f t="shared" si="7"/>
        <v>13</v>
      </c>
      <c r="BC24" s="52">
        <v>5</v>
      </c>
      <c r="BD24" s="52">
        <v>2</v>
      </c>
      <c r="BE24" s="52">
        <v>24</v>
      </c>
      <c r="BF24" s="3">
        <f t="shared" si="8"/>
        <v>31</v>
      </c>
      <c r="BG24" s="40">
        <v>2</v>
      </c>
      <c r="BH24" s="54">
        <v>2</v>
      </c>
      <c r="BI24" s="40">
        <v>14</v>
      </c>
      <c r="BJ24" s="55">
        <f t="shared" si="9"/>
        <v>18</v>
      </c>
      <c r="BK24" s="57">
        <v>3</v>
      </c>
      <c r="BL24" s="59">
        <v>1</v>
      </c>
      <c r="BM24" s="57">
        <v>8</v>
      </c>
      <c r="BN24" s="58">
        <f t="shared" si="10"/>
        <v>12</v>
      </c>
      <c r="BO24" s="40">
        <v>3</v>
      </c>
      <c r="BP24" s="40">
        <v>2</v>
      </c>
      <c r="BQ24" s="40">
        <v>10</v>
      </c>
      <c r="BR24" s="3">
        <f t="shared" si="11"/>
        <v>15</v>
      </c>
      <c r="BS24" s="40">
        <v>4</v>
      </c>
      <c r="BT24" s="40">
        <v>3</v>
      </c>
      <c r="BU24" s="40">
        <v>15</v>
      </c>
      <c r="BV24" s="44">
        <f t="shared" si="12"/>
        <v>22</v>
      </c>
      <c r="BW24" s="40">
        <v>0</v>
      </c>
      <c r="BX24" s="68">
        <v>0</v>
      </c>
      <c r="BY24" s="40">
        <v>7</v>
      </c>
      <c r="BZ24" s="55">
        <f t="shared" si="13"/>
        <v>7</v>
      </c>
      <c r="CA24" s="40">
        <v>5</v>
      </c>
      <c r="CB24" s="68">
        <v>0</v>
      </c>
      <c r="CC24" s="40">
        <v>11</v>
      </c>
      <c r="CD24" s="74">
        <f t="shared" si="14"/>
        <v>16</v>
      </c>
      <c r="CE24" s="77">
        <v>0</v>
      </c>
      <c r="CF24" s="71">
        <v>2</v>
      </c>
      <c r="CG24" s="77">
        <v>4</v>
      </c>
      <c r="CH24" s="71">
        <f t="shared" si="15"/>
        <v>6</v>
      </c>
      <c r="CI24" s="77">
        <v>3</v>
      </c>
      <c r="CJ24" s="71">
        <v>2</v>
      </c>
      <c r="CK24" s="77">
        <v>4</v>
      </c>
      <c r="CL24" s="71">
        <f t="shared" si="16"/>
        <v>9</v>
      </c>
      <c r="CM24" s="55">
        <v>3</v>
      </c>
      <c r="CN24" s="55">
        <v>2</v>
      </c>
      <c r="CO24" s="55">
        <v>9</v>
      </c>
      <c r="CP24" s="55">
        <f t="shared" si="17"/>
        <v>14</v>
      </c>
      <c r="CQ24" s="55">
        <v>2</v>
      </c>
      <c r="CR24" s="55">
        <v>5</v>
      </c>
      <c r="CS24" s="55">
        <v>16</v>
      </c>
      <c r="CT24" s="78">
        <f t="shared" si="18"/>
        <v>23</v>
      </c>
      <c r="CU24" s="52">
        <v>0</v>
      </c>
      <c r="CV24" s="79">
        <v>2</v>
      </c>
      <c r="CW24" s="52">
        <v>14</v>
      </c>
      <c r="CX24" s="3">
        <f t="shared" si="19"/>
        <v>16</v>
      </c>
      <c r="CY24" s="52">
        <v>4</v>
      </c>
      <c r="CZ24" s="79">
        <v>5</v>
      </c>
      <c r="DA24" s="52">
        <v>16</v>
      </c>
      <c r="DB24" s="3">
        <f t="shared" si="20"/>
        <v>25</v>
      </c>
      <c r="DC24" s="3">
        <v>2</v>
      </c>
      <c r="DD24" s="3">
        <v>1</v>
      </c>
      <c r="DE24" s="3">
        <v>7</v>
      </c>
      <c r="DF24" s="3">
        <f t="shared" si="21"/>
        <v>10</v>
      </c>
      <c r="DG24" s="3">
        <v>6</v>
      </c>
      <c r="DH24" s="3">
        <v>3</v>
      </c>
      <c r="DI24" s="3">
        <v>12</v>
      </c>
      <c r="DJ24" s="3">
        <f t="shared" si="22"/>
        <v>21</v>
      </c>
      <c r="DK24" s="98">
        <f t="shared" si="23"/>
        <v>170</v>
      </c>
      <c r="DL24" s="98">
        <f t="shared" si="24"/>
        <v>292</v>
      </c>
      <c r="DM24" s="58">
        <v>2</v>
      </c>
      <c r="DN24" s="58">
        <v>1</v>
      </c>
      <c r="DO24" s="58">
        <v>12</v>
      </c>
      <c r="DP24" s="58">
        <f t="shared" si="25"/>
        <v>15</v>
      </c>
      <c r="DQ24" s="58">
        <v>1</v>
      </c>
      <c r="DR24" s="58">
        <v>3</v>
      </c>
      <c r="DS24" s="58">
        <v>42</v>
      </c>
      <c r="DT24" s="74">
        <f t="shared" si="26"/>
        <v>46</v>
      </c>
      <c r="DU24" s="52">
        <v>0</v>
      </c>
      <c r="DV24" s="52">
        <v>1</v>
      </c>
      <c r="DW24" s="52">
        <v>16</v>
      </c>
      <c r="DX24" s="3">
        <f t="shared" si="27"/>
        <v>17</v>
      </c>
      <c r="DY24" s="52">
        <v>4</v>
      </c>
      <c r="DZ24" s="52">
        <v>4</v>
      </c>
      <c r="EA24" s="52">
        <v>22</v>
      </c>
      <c r="EB24" s="3">
        <f t="shared" si="28"/>
        <v>30</v>
      </c>
      <c r="EC24" s="40">
        <v>0</v>
      </c>
      <c r="ED24" s="3">
        <v>1</v>
      </c>
      <c r="EE24" s="40">
        <v>9</v>
      </c>
      <c r="EF24" s="58">
        <f t="shared" si="29"/>
        <v>10</v>
      </c>
      <c r="EG24" s="57">
        <v>3</v>
      </c>
      <c r="EH24" s="58">
        <v>6</v>
      </c>
      <c r="EI24" s="57">
        <v>12</v>
      </c>
      <c r="EJ24" s="74">
        <f t="shared" si="30"/>
        <v>21</v>
      </c>
      <c r="EK24" s="52">
        <v>0</v>
      </c>
      <c r="EL24" s="3">
        <v>1</v>
      </c>
      <c r="EM24" s="52">
        <v>5</v>
      </c>
      <c r="EN24" s="3">
        <f t="shared" si="31"/>
        <v>6</v>
      </c>
      <c r="EO24" s="52">
        <v>2</v>
      </c>
      <c r="EP24" s="3">
        <v>2</v>
      </c>
      <c r="EQ24" s="52">
        <v>21</v>
      </c>
      <c r="ER24" s="81">
        <f t="shared" si="32"/>
        <v>25</v>
      </c>
      <c r="ES24" s="40">
        <v>3</v>
      </c>
      <c r="ET24" s="40">
        <v>1</v>
      </c>
      <c r="EU24" s="40">
        <v>10</v>
      </c>
      <c r="EV24" s="83">
        <f t="shared" si="33"/>
        <v>14</v>
      </c>
      <c r="EW24" s="83">
        <v>6</v>
      </c>
      <c r="EX24" s="83">
        <v>12</v>
      </c>
      <c r="EY24" s="83">
        <v>25</v>
      </c>
      <c r="EZ24" s="83">
        <f t="shared" si="34"/>
        <v>43</v>
      </c>
      <c r="FA24" s="3">
        <v>3</v>
      </c>
      <c r="FB24" s="3">
        <v>3</v>
      </c>
      <c r="FC24" s="3">
        <v>11</v>
      </c>
      <c r="FD24" s="3">
        <f t="shared" si="35"/>
        <v>17</v>
      </c>
      <c r="FE24" s="3">
        <v>6</v>
      </c>
      <c r="FF24" s="3">
        <v>5</v>
      </c>
      <c r="FG24" s="3">
        <v>26</v>
      </c>
      <c r="FH24" s="3">
        <f t="shared" si="36"/>
        <v>37</v>
      </c>
      <c r="FI24" s="83">
        <v>2</v>
      </c>
      <c r="FJ24" s="83">
        <v>2</v>
      </c>
      <c r="FK24" s="83">
        <v>10</v>
      </c>
      <c r="FL24" s="83">
        <f t="shared" si="37"/>
        <v>14</v>
      </c>
      <c r="FM24" s="83">
        <v>6</v>
      </c>
      <c r="FN24" s="83">
        <v>5</v>
      </c>
      <c r="FO24" s="83">
        <v>30</v>
      </c>
      <c r="FP24" s="83">
        <f t="shared" si="38"/>
        <v>41</v>
      </c>
      <c r="FQ24" s="3">
        <v>2</v>
      </c>
      <c r="FR24" s="3">
        <v>1</v>
      </c>
      <c r="FS24" s="3">
        <v>16</v>
      </c>
      <c r="FT24" s="3">
        <f t="shared" si="39"/>
        <v>19</v>
      </c>
      <c r="FU24" s="3">
        <v>1</v>
      </c>
      <c r="FV24" s="3">
        <v>0</v>
      </c>
      <c r="FW24" s="3">
        <v>14</v>
      </c>
      <c r="FX24" s="3">
        <f t="shared" si="40"/>
        <v>15</v>
      </c>
      <c r="FY24" s="83">
        <v>1</v>
      </c>
      <c r="FZ24" s="83">
        <v>0</v>
      </c>
      <c r="GA24" s="83">
        <v>37</v>
      </c>
      <c r="GB24" s="83">
        <f t="shared" si="41"/>
        <v>38</v>
      </c>
      <c r="GC24" s="83">
        <v>2</v>
      </c>
      <c r="GD24" s="83">
        <v>1</v>
      </c>
      <c r="GE24" s="83">
        <v>30</v>
      </c>
      <c r="GF24" s="83">
        <f t="shared" si="42"/>
        <v>33</v>
      </c>
      <c r="GG24" s="40">
        <v>1</v>
      </c>
      <c r="GH24" s="40">
        <v>1</v>
      </c>
      <c r="GI24" s="40">
        <v>22</v>
      </c>
      <c r="GJ24" s="3">
        <f t="shared" si="43"/>
        <v>24</v>
      </c>
      <c r="GK24" s="40">
        <v>9</v>
      </c>
      <c r="GL24" s="40">
        <v>4</v>
      </c>
      <c r="GM24" s="40">
        <v>45</v>
      </c>
      <c r="GN24" s="3">
        <f t="shared" si="44"/>
        <v>58</v>
      </c>
      <c r="GO24" s="83">
        <v>3</v>
      </c>
      <c r="GP24" s="83">
        <v>0</v>
      </c>
      <c r="GQ24" s="83">
        <v>16</v>
      </c>
      <c r="GR24" s="83">
        <f t="shared" si="45"/>
        <v>19</v>
      </c>
      <c r="GS24" s="83">
        <v>12</v>
      </c>
      <c r="GT24" s="83">
        <v>10</v>
      </c>
      <c r="GU24" s="83">
        <v>104</v>
      </c>
      <c r="GV24" s="83">
        <f t="shared" si="46"/>
        <v>126</v>
      </c>
      <c r="GW24" s="40">
        <v>15</v>
      </c>
      <c r="GX24" s="40">
        <v>2</v>
      </c>
      <c r="GY24" s="40">
        <v>18</v>
      </c>
      <c r="GZ24" s="3">
        <f t="shared" si="47"/>
        <v>35</v>
      </c>
      <c r="HA24" s="40">
        <v>1</v>
      </c>
      <c r="HB24" s="40">
        <v>0</v>
      </c>
      <c r="HC24" s="40">
        <v>19</v>
      </c>
      <c r="HD24" s="3">
        <f t="shared" si="48"/>
        <v>20</v>
      </c>
      <c r="HE24" s="31">
        <f t="shared" si="49"/>
        <v>228</v>
      </c>
      <c r="HF24" s="100">
        <f t="shared" si="50"/>
        <v>495</v>
      </c>
      <c r="HG24" s="58">
        <v>18</v>
      </c>
      <c r="HH24" s="58">
        <v>1</v>
      </c>
      <c r="HI24" s="58">
        <v>33</v>
      </c>
      <c r="HJ24" s="58">
        <f t="shared" si="51"/>
        <v>52</v>
      </c>
      <c r="HK24" s="58">
        <v>4</v>
      </c>
      <c r="HL24" s="58">
        <v>2</v>
      </c>
      <c r="HM24" s="58">
        <v>7</v>
      </c>
      <c r="HN24" s="58">
        <f t="shared" si="52"/>
        <v>13</v>
      </c>
      <c r="HO24" s="3">
        <v>12</v>
      </c>
      <c r="HP24" s="3">
        <v>1</v>
      </c>
      <c r="HQ24" s="3">
        <v>16</v>
      </c>
      <c r="HR24" s="3">
        <f t="shared" si="53"/>
        <v>29</v>
      </c>
      <c r="HS24" s="3">
        <v>1</v>
      </c>
      <c r="HT24" s="3">
        <v>0</v>
      </c>
      <c r="HU24" s="3">
        <v>19</v>
      </c>
      <c r="HV24" s="3">
        <f t="shared" si="54"/>
        <v>20</v>
      </c>
      <c r="HW24" s="58">
        <v>4</v>
      </c>
      <c r="HX24" s="58">
        <v>1</v>
      </c>
      <c r="HY24" s="58">
        <v>45</v>
      </c>
      <c r="HZ24" s="58">
        <f t="shared" si="55"/>
        <v>50</v>
      </c>
      <c r="IA24" s="58">
        <v>1</v>
      </c>
      <c r="IB24" s="58">
        <v>1</v>
      </c>
      <c r="IC24" s="58">
        <v>16</v>
      </c>
      <c r="ID24" s="58">
        <f t="shared" si="56"/>
        <v>18</v>
      </c>
      <c r="IE24" s="40">
        <v>0</v>
      </c>
      <c r="IF24" s="40">
        <v>1</v>
      </c>
      <c r="IG24" s="40">
        <v>16</v>
      </c>
      <c r="IH24" s="3">
        <f t="shared" si="57"/>
        <v>17</v>
      </c>
      <c r="II24" s="40">
        <v>5</v>
      </c>
      <c r="IJ24" s="40">
        <v>1</v>
      </c>
      <c r="IK24" s="40">
        <v>23</v>
      </c>
      <c r="IL24" s="3">
        <f t="shared" si="58"/>
        <v>29</v>
      </c>
      <c r="IM24" s="58">
        <v>10</v>
      </c>
      <c r="IN24" s="58">
        <v>2</v>
      </c>
      <c r="IO24" s="58">
        <v>17</v>
      </c>
      <c r="IP24" s="58">
        <f t="shared" si="59"/>
        <v>29</v>
      </c>
      <c r="IQ24" s="58">
        <v>2</v>
      </c>
      <c r="IR24" s="58">
        <v>1</v>
      </c>
      <c r="IS24" s="58">
        <v>21</v>
      </c>
      <c r="IT24" s="74">
        <f t="shared" si="60"/>
        <v>24</v>
      </c>
      <c r="IU24" s="52">
        <v>5</v>
      </c>
      <c r="IV24" s="52">
        <v>3</v>
      </c>
      <c r="IW24" s="52">
        <v>25</v>
      </c>
      <c r="IX24" s="52">
        <f t="shared" si="61"/>
        <v>33</v>
      </c>
      <c r="IY24" s="52">
        <v>1</v>
      </c>
      <c r="IZ24" s="52">
        <v>1</v>
      </c>
      <c r="JA24" s="52">
        <v>13</v>
      </c>
      <c r="JB24" s="3">
        <f t="shared" si="62"/>
        <v>15</v>
      </c>
      <c r="JC24" s="58">
        <v>5</v>
      </c>
      <c r="JD24" s="58">
        <v>3</v>
      </c>
      <c r="JE24" s="58">
        <v>19</v>
      </c>
      <c r="JF24" s="58">
        <f t="shared" si="63"/>
        <v>27</v>
      </c>
      <c r="JG24" s="58">
        <v>7</v>
      </c>
      <c r="JH24" s="58">
        <v>0</v>
      </c>
      <c r="JI24" s="58">
        <v>10</v>
      </c>
      <c r="JJ24" s="58">
        <f t="shared" si="64"/>
        <v>17</v>
      </c>
      <c r="JK24" s="52">
        <v>5</v>
      </c>
      <c r="JL24" s="52">
        <v>1</v>
      </c>
      <c r="JM24" s="52">
        <v>15</v>
      </c>
      <c r="JN24" s="52">
        <f t="shared" si="65"/>
        <v>21</v>
      </c>
      <c r="JO24" s="52">
        <v>2</v>
      </c>
      <c r="JP24" s="52">
        <v>0</v>
      </c>
      <c r="JQ24" s="52">
        <v>17</v>
      </c>
      <c r="JR24" s="3">
        <f t="shared" si="66"/>
        <v>19</v>
      </c>
      <c r="JS24" s="58">
        <v>5</v>
      </c>
      <c r="JT24" s="58">
        <v>1</v>
      </c>
      <c r="JU24" s="58">
        <v>21</v>
      </c>
      <c r="JV24" s="58">
        <f t="shared" si="67"/>
        <v>27</v>
      </c>
      <c r="JW24" s="58">
        <v>2</v>
      </c>
      <c r="JX24" s="58">
        <v>2</v>
      </c>
      <c r="JY24" s="58">
        <v>14</v>
      </c>
      <c r="JZ24" s="58">
        <f t="shared" si="68"/>
        <v>18</v>
      </c>
      <c r="KA24" s="52">
        <v>8</v>
      </c>
      <c r="KB24" s="52">
        <v>2</v>
      </c>
      <c r="KC24" s="52">
        <v>13</v>
      </c>
      <c r="KD24" s="52">
        <f t="shared" si="69"/>
        <v>23</v>
      </c>
      <c r="KE24" s="52">
        <v>1</v>
      </c>
      <c r="KF24" s="52">
        <v>0</v>
      </c>
      <c r="KG24" s="52">
        <v>32</v>
      </c>
      <c r="KH24" s="52">
        <f t="shared" si="70"/>
        <v>33</v>
      </c>
      <c r="KI24" s="58">
        <v>11</v>
      </c>
      <c r="KJ24" s="58">
        <v>3</v>
      </c>
      <c r="KK24" s="58">
        <v>16</v>
      </c>
      <c r="KL24" s="58">
        <f t="shared" si="71"/>
        <v>30</v>
      </c>
      <c r="KM24" s="58">
        <v>0</v>
      </c>
      <c r="KN24" s="58">
        <v>0</v>
      </c>
      <c r="KO24" s="58">
        <v>10</v>
      </c>
      <c r="KP24" s="58">
        <f t="shared" si="72"/>
        <v>10</v>
      </c>
      <c r="KQ24" s="3">
        <v>10</v>
      </c>
      <c r="KR24" s="3">
        <v>1</v>
      </c>
      <c r="KS24" s="3">
        <v>51</v>
      </c>
      <c r="KT24" s="3">
        <f t="shared" si="73"/>
        <v>62</v>
      </c>
      <c r="KU24" s="3">
        <v>4</v>
      </c>
      <c r="KV24" s="3">
        <v>0</v>
      </c>
      <c r="KW24" s="3">
        <v>15</v>
      </c>
      <c r="KX24" s="3">
        <f t="shared" si="74"/>
        <v>19</v>
      </c>
      <c r="KY24" s="98">
        <f t="shared" si="75"/>
        <v>400</v>
      </c>
      <c r="KZ24" s="98">
        <f t="shared" si="76"/>
        <v>235</v>
      </c>
      <c r="LA24" s="83">
        <v>8</v>
      </c>
      <c r="LB24" s="83">
        <v>5</v>
      </c>
      <c r="LC24" s="83">
        <v>23</v>
      </c>
      <c r="LD24" s="83">
        <f t="shared" si="77"/>
        <v>36</v>
      </c>
      <c r="LE24" s="83">
        <v>0</v>
      </c>
      <c r="LF24" s="83">
        <v>2</v>
      </c>
      <c r="LG24" s="83">
        <v>12</v>
      </c>
      <c r="LH24" s="83">
        <f t="shared" si="78"/>
        <v>14</v>
      </c>
      <c r="LI24" s="52">
        <v>9</v>
      </c>
      <c r="LJ24" s="52">
        <v>3</v>
      </c>
      <c r="LK24" s="52">
        <v>24</v>
      </c>
      <c r="LL24" s="3">
        <f t="shared" si="79"/>
        <v>36</v>
      </c>
      <c r="LM24" s="52">
        <v>1</v>
      </c>
      <c r="LN24" s="52">
        <v>3</v>
      </c>
      <c r="LO24" s="52">
        <v>17</v>
      </c>
      <c r="LP24" s="3">
        <f t="shared" si="80"/>
        <v>21</v>
      </c>
      <c r="LQ24" s="83">
        <v>6</v>
      </c>
      <c r="LR24" s="83">
        <v>1</v>
      </c>
      <c r="LS24" s="83">
        <v>30</v>
      </c>
      <c r="LT24" s="83">
        <f t="shared" si="81"/>
        <v>37</v>
      </c>
      <c r="LU24" s="83">
        <v>4</v>
      </c>
      <c r="LV24" s="83">
        <v>3</v>
      </c>
      <c r="LW24" s="83">
        <v>23</v>
      </c>
      <c r="LX24" s="83">
        <f t="shared" si="82"/>
        <v>30</v>
      </c>
      <c r="LY24" s="40">
        <v>5</v>
      </c>
      <c r="LZ24" s="40">
        <v>2</v>
      </c>
      <c r="MA24" s="40">
        <v>26</v>
      </c>
      <c r="MB24" s="40">
        <f t="shared" si="83"/>
        <v>33</v>
      </c>
      <c r="MC24" s="40">
        <v>2</v>
      </c>
      <c r="MD24" s="40">
        <v>0</v>
      </c>
      <c r="ME24" s="40">
        <v>20</v>
      </c>
      <c r="MF24" s="3">
        <f t="shared" si="84"/>
        <v>22</v>
      </c>
      <c r="MG24" s="83">
        <v>6</v>
      </c>
      <c r="MH24" s="83">
        <v>2</v>
      </c>
      <c r="MI24" s="83">
        <v>31</v>
      </c>
      <c r="MJ24" s="83">
        <f t="shared" si="85"/>
        <v>39</v>
      </c>
      <c r="MK24" s="83">
        <v>7</v>
      </c>
      <c r="ML24" s="83">
        <v>2</v>
      </c>
      <c r="MM24" s="83">
        <v>22</v>
      </c>
      <c r="MN24" s="83">
        <f t="shared" si="86"/>
        <v>31</v>
      </c>
      <c r="MO24" s="3">
        <v>8</v>
      </c>
      <c r="MP24" s="3">
        <v>1</v>
      </c>
      <c r="MQ24" s="3">
        <v>20</v>
      </c>
      <c r="MR24" s="3">
        <f t="shared" si="87"/>
        <v>29</v>
      </c>
      <c r="MS24" s="3">
        <v>2</v>
      </c>
      <c r="MT24" s="3">
        <v>3</v>
      </c>
      <c r="MU24" s="3">
        <v>20</v>
      </c>
      <c r="MV24" s="3">
        <f t="shared" si="88"/>
        <v>25</v>
      </c>
      <c r="MW24" s="83">
        <v>7</v>
      </c>
      <c r="MX24" s="83">
        <v>1</v>
      </c>
      <c r="MY24" s="83">
        <v>29</v>
      </c>
      <c r="MZ24" s="83">
        <f t="shared" si="89"/>
        <v>37</v>
      </c>
      <c r="NA24" s="83">
        <v>2</v>
      </c>
      <c r="NB24" s="83">
        <v>0</v>
      </c>
      <c r="NC24" s="83">
        <v>31</v>
      </c>
      <c r="ND24" s="83">
        <f t="shared" si="90"/>
        <v>33</v>
      </c>
    </row>
    <row r="25" spans="1:368" ht="15.75" customHeight="1" thickBot="1" x14ac:dyDescent="0.3">
      <c r="A25" s="3" t="s">
        <v>36</v>
      </c>
      <c r="B25" s="21">
        <v>7</v>
      </c>
      <c r="C25" s="21">
        <v>17</v>
      </c>
      <c r="D25" s="21">
        <v>0</v>
      </c>
      <c r="E25" s="22">
        <v>13</v>
      </c>
      <c r="F25" s="22">
        <v>13</v>
      </c>
      <c r="G25" s="22">
        <v>0</v>
      </c>
      <c r="H25" s="21">
        <v>15</v>
      </c>
      <c r="I25" s="21">
        <v>5</v>
      </c>
      <c r="J25" s="21">
        <v>0</v>
      </c>
      <c r="K25" s="1">
        <v>22</v>
      </c>
      <c r="L25" s="1">
        <v>22</v>
      </c>
      <c r="M25" s="1">
        <v>0</v>
      </c>
      <c r="N25" s="21">
        <v>11</v>
      </c>
      <c r="O25" s="21">
        <v>22</v>
      </c>
      <c r="P25" s="21">
        <v>0</v>
      </c>
      <c r="Q25" s="26">
        <v>3</v>
      </c>
      <c r="R25" s="26">
        <v>15</v>
      </c>
      <c r="S25" s="26">
        <v>0</v>
      </c>
      <c r="T25" s="21">
        <v>5</v>
      </c>
      <c r="U25" s="21">
        <v>10</v>
      </c>
      <c r="V25" s="22">
        <v>0</v>
      </c>
      <c r="W25" s="22">
        <v>3</v>
      </c>
      <c r="X25" s="21">
        <v>8</v>
      </c>
      <c r="Y25" s="21">
        <v>11</v>
      </c>
      <c r="Z25" s="29">
        <v>2</v>
      </c>
      <c r="AA25" s="29">
        <v>15</v>
      </c>
      <c r="AB25" s="31">
        <f t="shared" si="2"/>
        <v>86</v>
      </c>
      <c r="AC25" s="31">
        <f t="shared" si="3"/>
        <v>133</v>
      </c>
      <c r="AD25" s="31">
        <f t="shared" si="0"/>
        <v>0</v>
      </c>
      <c r="AE25" s="22">
        <v>7</v>
      </c>
      <c r="AF25" s="22">
        <v>37</v>
      </c>
      <c r="AG25" s="65">
        <v>10</v>
      </c>
      <c r="AH25" s="65">
        <v>24</v>
      </c>
      <c r="AI25" s="35">
        <v>0</v>
      </c>
      <c r="AJ25" s="36">
        <v>0</v>
      </c>
      <c r="AK25" s="37">
        <v>4</v>
      </c>
      <c r="AL25" s="18">
        <f t="shared" si="1"/>
        <v>4</v>
      </c>
      <c r="AM25" s="35">
        <v>1</v>
      </c>
      <c r="AN25" s="36">
        <v>0</v>
      </c>
      <c r="AO25" s="37">
        <v>29</v>
      </c>
      <c r="AP25" s="18">
        <f t="shared" si="4"/>
        <v>30</v>
      </c>
      <c r="AQ25" s="40">
        <v>1</v>
      </c>
      <c r="AR25" s="3">
        <v>1</v>
      </c>
      <c r="AS25" s="43">
        <v>10</v>
      </c>
      <c r="AT25" s="47">
        <f t="shared" si="5"/>
        <v>12</v>
      </c>
      <c r="AU25" s="61">
        <v>4</v>
      </c>
      <c r="AV25" s="58">
        <v>0</v>
      </c>
      <c r="AW25" s="60">
        <v>56</v>
      </c>
      <c r="AX25" s="48">
        <f t="shared" si="6"/>
        <v>60</v>
      </c>
      <c r="AY25" s="52">
        <v>2</v>
      </c>
      <c r="AZ25" s="52">
        <v>0</v>
      </c>
      <c r="BA25" s="52">
        <v>17</v>
      </c>
      <c r="BB25" s="3">
        <f t="shared" si="7"/>
        <v>19</v>
      </c>
      <c r="BC25" s="52">
        <v>4</v>
      </c>
      <c r="BD25" s="52">
        <v>3</v>
      </c>
      <c r="BE25" s="52">
        <v>51</v>
      </c>
      <c r="BF25" s="3">
        <f t="shared" si="8"/>
        <v>58</v>
      </c>
      <c r="BG25" s="40">
        <v>2</v>
      </c>
      <c r="BH25" s="54">
        <v>1</v>
      </c>
      <c r="BI25" s="40">
        <v>4</v>
      </c>
      <c r="BJ25" s="55">
        <f t="shared" si="9"/>
        <v>7</v>
      </c>
      <c r="BK25" s="57">
        <v>2</v>
      </c>
      <c r="BL25" s="59">
        <v>1</v>
      </c>
      <c r="BM25" s="57">
        <v>56</v>
      </c>
      <c r="BN25" s="58">
        <f t="shared" si="10"/>
        <v>59</v>
      </c>
      <c r="BO25" s="40">
        <v>0</v>
      </c>
      <c r="BP25" s="40">
        <v>0</v>
      </c>
      <c r="BQ25" s="40">
        <v>2</v>
      </c>
      <c r="BR25" s="3">
        <f t="shared" si="11"/>
        <v>2</v>
      </c>
      <c r="BS25" s="40">
        <v>5</v>
      </c>
      <c r="BT25" s="40">
        <v>2</v>
      </c>
      <c r="BU25" s="40">
        <v>30</v>
      </c>
      <c r="BV25" s="44">
        <f t="shared" si="12"/>
        <v>37</v>
      </c>
      <c r="BW25" s="40">
        <v>0</v>
      </c>
      <c r="BX25" s="68">
        <v>1</v>
      </c>
      <c r="BY25" s="40">
        <v>7</v>
      </c>
      <c r="BZ25" s="55">
        <f t="shared" si="13"/>
        <v>8</v>
      </c>
      <c r="CA25" s="40">
        <v>0</v>
      </c>
      <c r="CB25" s="68">
        <v>0</v>
      </c>
      <c r="CC25" s="40">
        <v>30</v>
      </c>
      <c r="CD25" s="74">
        <f t="shared" si="14"/>
        <v>30</v>
      </c>
      <c r="CE25" s="77">
        <v>0</v>
      </c>
      <c r="CF25" s="71">
        <v>1</v>
      </c>
      <c r="CG25" s="77">
        <v>19</v>
      </c>
      <c r="CH25" s="71">
        <f t="shared" si="15"/>
        <v>20</v>
      </c>
      <c r="CI25" s="77">
        <v>1</v>
      </c>
      <c r="CJ25" s="71">
        <v>0</v>
      </c>
      <c r="CK25" s="77">
        <v>31</v>
      </c>
      <c r="CL25" s="71">
        <f t="shared" si="16"/>
        <v>32</v>
      </c>
      <c r="CM25" s="55">
        <v>0</v>
      </c>
      <c r="CN25" s="55">
        <v>1</v>
      </c>
      <c r="CO25" s="55">
        <v>8</v>
      </c>
      <c r="CP25" s="55">
        <f t="shared" si="17"/>
        <v>9</v>
      </c>
      <c r="CQ25" s="55">
        <v>4</v>
      </c>
      <c r="CR25" s="55">
        <v>0</v>
      </c>
      <c r="CS25" s="55">
        <v>42</v>
      </c>
      <c r="CT25" s="78">
        <f t="shared" si="18"/>
        <v>46</v>
      </c>
      <c r="CU25" s="52">
        <v>3</v>
      </c>
      <c r="CV25" s="79">
        <v>1</v>
      </c>
      <c r="CW25" s="52">
        <v>7</v>
      </c>
      <c r="CX25" s="3">
        <f t="shared" si="19"/>
        <v>11</v>
      </c>
      <c r="CY25" s="52">
        <v>1</v>
      </c>
      <c r="CZ25" s="79">
        <v>0</v>
      </c>
      <c r="DA25" s="52">
        <v>35</v>
      </c>
      <c r="DB25" s="3">
        <f t="shared" si="20"/>
        <v>36</v>
      </c>
      <c r="DC25" s="3">
        <v>0</v>
      </c>
      <c r="DD25" s="3">
        <v>0</v>
      </c>
      <c r="DE25" s="3">
        <v>0</v>
      </c>
      <c r="DF25" s="3">
        <f t="shared" si="21"/>
        <v>0</v>
      </c>
      <c r="DG25" s="3">
        <v>0</v>
      </c>
      <c r="DH25" s="3">
        <v>0</v>
      </c>
      <c r="DI25" s="3">
        <v>8</v>
      </c>
      <c r="DJ25" s="3">
        <f t="shared" si="22"/>
        <v>8</v>
      </c>
      <c r="DK25" s="98">
        <f t="shared" si="23"/>
        <v>109</v>
      </c>
      <c r="DL25" s="98">
        <f t="shared" si="24"/>
        <v>457</v>
      </c>
      <c r="DM25" s="58">
        <v>1</v>
      </c>
      <c r="DN25" s="58">
        <v>1</v>
      </c>
      <c r="DO25" s="58">
        <v>5</v>
      </c>
      <c r="DP25" s="58">
        <f t="shared" si="25"/>
        <v>7</v>
      </c>
      <c r="DQ25" s="58">
        <v>1</v>
      </c>
      <c r="DR25" s="58">
        <v>3</v>
      </c>
      <c r="DS25" s="58">
        <v>38</v>
      </c>
      <c r="DT25" s="74">
        <f t="shared" si="26"/>
        <v>42</v>
      </c>
      <c r="DU25" s="52">
        <v>0</v>
      </c>
      <c r="DV25" s="52">
        <v>0</v>
      </c>
      <c r="DW25" s="52">
        <v>5</v>
      </c>
      <c r="DX25" s="3">
        <f t="shared" si="27"/>
        <v>5</v>
      </c>
      <c r="DY25" s="52">
        <v>1</v>
      </c>
      <c r="DZ25" s="52">
        <v>4</v>
      </c>
      <c r="EA25" s="52">
        <v>26</v>
      </c>
      <c r="EB25" s="3">
        <f t="shared" si="28"/>
        <v>31</v>
      </c>
      <c r="EC25" s="40">
        <v>1</v>
      </c>
      <c r="ED25" s="3">
        <v>0</v>
      </c>
      <c r="EE25" s="40">
        <v>8</v>
      </c>
      <c r="EF25" s="58">
        <f t="shared" si="29"/>
        <v>9</v>
      </c>
      <c r="EG25" s="57">
        <v>1</v>
      </c>
      <c r="EH25" s="58">
        <v>1</v>
      </c>
      <c r="EI25" s="57">
        <v>28</v>
      </c>
      <c r="EJ25" s="74">
        <f t="shared" si="30"/>
        <v>30</v>
      </c>
      <c r="EK25" s="52">
        <v>1</v>
      </c>
      <c r="EL25" s="3">
        <v>0</v>
      </c>
      <c r="EM25" s="52">
        <v>3</v>
      </c>
      <c r="EN25" s="3">
        <f t="shared" si="31"/>
        <v>4</v>
      </c>
      <c r="EO25" s="52">
        <v>3</v>
      </c>
      <c r="EP25" s="3">
        <v>0</v>
      </c>
      <c r="EQ25" s="52">
        <v>16</v>
      </c>
      <c r="ER25" s="81">
        <f t="shared" si="32"/>
        <v>19</v>
      </c>
      <c r="ES25" s="40">
        <v>0</v>
      </c>
      <c r="ET25" s="40">
        <v>4</v>
      </c>
      <c r="EU25" s="40">
        <v>14</v>
      </c>
      <c r="EV25" s="83">
        <f t="shared" si="33"/>
        <v>18</v>
      </c>
      <c r="EW25" s="83">
        <v>2</v>
      </c>
      <c r="EX25" s="83">
        <v>1</v>
      </c>
      <c r="EY25" s="83">
        <v>27</v>
      </c>
      <c r="EZ25" s="83">
        <f t="shared" si="34"/>
        <v>30</v>
      </c>
      <c r="FA25" s="3">
        <v>1</v>
      </c>
      <c r="FB25" s="3">
        <v>1</v>
      </c>
      <c r="FC25" s="3">
        <v>0</v>
      </c>
      <c r="FD25" s="3">
        <f t="shared" si="35"/>
        <v>2</v>
      </c>
      <c r="FE25" s="3">
        <v>1</v>
      </c>
      <c r="FF25" s="3">
        <v>0</v>
      </c>
      <c r="FG25" s="3">
        <v>29</v>
      </c>
      <c r="FH25" s="3">
        <f t="shared" si="36"/>
        <v>30</v>
      </c>
      <c r="FI25" s="83">
        <v>2</v>
      </c>
      <c r="FJ25" s="83">
        <v>1</v>
      </c>
      <c r="FK25" s="83">
        <v>14</v>
      </c>
      <c r="FL25" s="83">
        <f t="shared" si="37"/>
        <v>17</v>
      </c>
      <c r="FM25" s="83">
        <v>3</v>
      </c>
      <c r="FN25" s="83">
        <v>1</v>
      </c>
      <c r="FO25" s="83">
        <v>31</v>
      </c>
      <c r="FP25" s="83">
        <f t="shared" si="38"/>
        <v>35</v>
      </c>
      <c r="FQ25" s="3">
        <v>0</v>
      </c>
      <c r="FR25" s="3">
        <v>0</v>
      </c>
      <c r="FS25" s="3">
        <v>5</v>
      </c>
      <c r="FT25" s="3">
        <f t="shared" si="39"/>
        <v>5</v>
      </c>
      <c r="FU25" s="3">
        <v>1</v>
      </c>
      <c r="FV25" s="3">
        <v>0</v>
      </c>
      <c r="FW25" s="3">
        <v>27</v>
      </c>
      <c r="FX25" s="3">
        <f t="shared" si="40"/>
        <v>28</v>
      </c>
      <c r="FY25" s="83">
        <v>0</v>
      </c>
      <c r="FZ25" s="83">
        <v>2</v>
      </c>
      <c r="GA25" s="83">
        <v>8</v>
      </c>
      <c r="GB25" s="83">
        <f t="shared" si="41"/>
        <v>10</v>
      </c>
      <c r="GC25" s="83">
        <v>0</v>
      </c>
      <c r="GD25" s="83">
        <v>1</v>
      </c>
      <c r="GE25" s="83">
        <v>11</v>
      </c>
      <c r="GF25" s="83">
        <f t="shared" si="42"/>
        <v>12</v>
      </c>
      <c r="GG25" s="40">
        <v>15</v>
      </c>
      <c r="GH25" s="40">
        <v>0</v>
      </c>
      <c r="GI25" s="40">
        <v>2</v>
      </c>
      <c r="GJ25" s="3">
        <f t="shared" si="43"/>
        <v>17</v>
      </c>
      <c r="GK25" s="40">
        <v>0</v>
      </c>
      <c r="GL25" s="40">
        <v>1</v>
      </c>
      <c r="GM25" s="40">
        <v>33</v>
      </c>
      <c r="GN25" s="3">
        <f t="shared" si="44"/>
        <v>34</v>
      </c>
      <c r="GO25" s="83">
        <v>0</v>
      </c>
      <c r="GP25" s="83">
        <v>0</v>
      </c>
      <c r="GQ25" s="83">
        <v>11</v>
      </c>
      <c r="GR25" s="83">
        <f t="shared" si="45"/>
        <v>11</v>
      </c>
      <c r="GS25" s="83">
        <v>0</v>
      </c>
      <c r="GT25" s="83">
        <v>1</v>
      </c>
      <c r="GU25" s="83">
        <v>25</v>
      </c>
      <c r="GV25" s="83">
        <f t="shared" si="46"/>
        <v>26</v>
      </c>
      <c r="GW25" s="40">
        <v>1</v>
      </c>
      <c r="GX25" s="40">
        <v>0</v>
      </c>
      <c r="GY25" s="40">
        <v>13</v>
      </c>
      <c r="GZ25" s="3">
        <f t="shared" si="47"/>
        <v>14</v>
      </c>
      <c r="HA25" s="40">
        <v>1</v>
      </c>
      <c r="HB25" s="40">
        <v>0</v>
      </c>
      <c r="HC25" s="40">
        <v>22</v>
      </c>
      <c r="HD25" s="3">
        <f t="shared" si="48"/>
        <v>23</v>
      </c>
      <c r="HE25" s="31">
        <f t="shared" si="49"/>
        <v>119</v>
      </c>
      <c r="HF25" s="100">
        <f t="shared" si="50"/>
        <v>340</v>
      </c>
      <c r="HG25" s="58">
        <v>1</v>
      </c>
      <c r="HH25" s="58">
        <v>0</v>
      </c>
      <c r="HI25" s="58">
        <v>8</v>
      </c>
      <c r="HJ25" s="58">
        <f t="shared" si="51"/>
        <v>9</v>
      </c>
      <c r="HK25" s="58">
        <v>2</v>
      </c>
      <c r="HL25" s="58">
        <v>2</v>
      </c>
      <c r="HM25" s="58">
        <v>29</v>
      </c>
      <c r="HN25" s="58">
        <f t="shared" si="52"/>
        <v>33</v>
      </c>
      <c r="HO25" s="3">
        <v>1</v>
      </c>
      <c r="HP25" s="3">
        <v>2</v>
      </c>
      <c r="HQ25" s="3">
        <v>9</v>
      </c>
      <c r="HR25" s="3">
        <f t="shared" si="53"/>
        <v>12</v>
      </c>
      <c r="HS25" s="3">
        <v>2</v>
      </c>
      <c r="HT25" s="3">
        <v>3</v>
      </c>
      <c r="HU25" s="3">
        <v>18</v>
      </c>
      <c r="HV25" s="3">
        <f t="shared" si="54"/>
        <v>23</v>
      </c>
      <c r="HW25" s="58">
        <v>1</v>
      </c>
      <c r="HX25" s="58">
        <v>1</v>
      </c>
      <c r="HY25" s="58">
        <v>11</v>
      </c>
      <c r="HZ25" s="58">
        <f t="shared" si="55"/>
        <v>13</v>
      </c>
      <c r="IA25" s="58">
        <v>6</v>
      </c>
      <c r="IB25" s="58">
        <v>7</v>
      </c>
      <c r="IC25" s="58">
        <v>30</v>
      </c>
      <c r="ID25" s="58">
        <f t="shared" si="56"/>
        <v>43</v>
      </c>
      <c r="IE25" s="40">
        <v>4</v>
      </c>
      <c r="IF25" s="40">
        <v>1</v>
      </c>
      <c r="IG25" s="40">
        <v>6</v>
      </c>
      <c r="IH25" s="3">
        <f t="shared" si="57"/>
        <v>11</v>
      </c>
      <c r="II25" s="40">
        <v>2</v>
      </c>
      <c r="IJ25" s="40">
        <v>3</v>
      </c>
      <c r="IK25" s="40">
        <v>27</v>
      </c>
      <c r="IL25" s="3">
        <f t="shared" si="58"/>
        <v>32</v>
      </c>
      <c r="IM25" s="58">
        <v>0</v>
      </c>
      <c r="IN25" s="58">
        <v>0</v>
      </c>
      <c r="IO25" s="58">
        <v>2</v>
      </c>
      <c r="IP25" s="58">
        <f t="shared" si="59"/>
        <v>2</v>
      </c>
      <c r="IQ25" s="58">
        <v>1</v>
      </c>
      <c r="IR25" s="58">
        <v>7</v>
      </c>
      <c r="IS25" s="58">
        <v>29</v>
      </c>
      <c r="IT25" s="74">
        <f t="shared" si="60"/>
        <v>37</v>
      </c>
      <c r="IU25" s="52">
        <v>2</v>
      </c>
      <c r="IV25" s="52">
        <v>0</v>
      </c>
      <c r="IW25" s="52">
        <v>6</v>
      </c>
      <c r="IX25" s="52">
        <f t="shared" si="61"/>
        <v>8</v>
      </c>
      <c r="IY25" s="52">
        <v>0</v>
      </c>
      <c r="IZ25" s="52">
        <v>2</v>
      </c>
      <c r="JA25" s="52">
        <v>31</v>
      </c>
      <c r="JB25" s="3">
        <f t="shared" si="62"/>
        <v>33</v>
      </c>
      <c r="JC25" s="58">
        <v>1</v>
      </c>
      <c r="JD25" s="58">
        <v>0</v>
      </c>
      <c r="JE25" s="58">
        <v>13</v>
      </c>
      <c r="JF25" s="58">
        <f t="shared" si="63"/>
        <v>14</v>
      </c>
      <c r="JG25" s="58">
        <v>0</v>
      </c>
      <c r="JH25" s="58">
        <v>3</v>
      </c>
      <c r="JI25" s="58">
        <v>60</v>
      </c>
      <c r="JJ25" s="58">
        <f t="shared" si="64"/>
        <v>63</v>
      </c>
      <c r="JK25" s="52">
        <v>0</v>
      </c>
      <c r="JL25" s="52">
        <v>0</v>
      </c>
      <c r="JM25" s="52">
        <v>12</v>
      </c>
      <c r="JN25" s="52">
        <f t="shared" si="65"/>
        <v>12</v>
      </c>
      <c r="JO25" s="52">
        <v>0</v>
      </c>
      <c r="JP25" s="52">
        <v>3</v>
      </c>
      <c r="JQ25" s="52">
        <v>31</v>
      </c>
      <c r="JR25" s="3">
        <f t="shared" si="66"/>
        <v>34</v>
      </c>
      <c r="JS25" s="58">
        <v>4</v>
      </c>
      <c r="JT25" s="58">
        <v>2</v>
      </c>
      <c r="JU25" s="58">
        <v>8</v>
      </c>
      <c r="JV25" s="58">
        <f t="shared" si="67"/>
        <v>14</v>
      </c>
      <c r="JW25" s="58">
        <v>1</v>
      </c>
      <c r="JX25" s="58">
        <v>0</v>
      </c>
      <c r="JY25" s="58">
        <v>43</v>
      </c>
      <c r="JZ25" s="58">
        <f t="shared" si="68"/>
        <v>44</v>
      </c>
      <c r="KA25" s="52">
        <v>5</v>
      </c>
      <c r="KB25" s="52">
        <v>0</v>
      </c>
      <c r="KC25" s="52">
        <v>11</v>
      </c>
      <c r="KD25" s="52">
        <f t="shared" si="69"/>
        <v>16</v>
      </c>
      <c r="KE25" s="52">
        <v>8</v>
      </c>
      <c r="KF25" s="52">
        <v>4</v>
      </c>
      <c r="KG25" s="52">
        <v>36</v>
      </c>
      <c r="KH25" s="52">
        <f t="shared" si="70"/>
        <v>48</v>
      </c>
      <c r="KI25" s="58">
        <v>2</v>
      </c>
      <c r="KJ25" s="58">
        <v>0</v>
      </c>
      <c r="KK25" s="58">
        <v>16</v>
      </c>
      <c r="KL25" s="58">
        <f t="shared" si="71"/>
        <v>18</v>
      </c>
      <c r="KM25" s="58">
        <v>3</v>
      </c>
      <c r="KN25" s="58">
        <v>2</v>
      </c>
      <c r="KO25" s="58">
        <v>20</v>
      </c>
      <c r="KP25" s="58">
        <f t="shared" si="72"/>
        <v>25</v>
      </c>
      <c r="KQ25" s="3">
        <v>1</v>
      </c>
      <c r="KR25" s="3">
        <v>0</v>
      </c>
      <c r="KS25" s="3">
        <v>12</v>
      </c>
      <c r="KT25" s="3">
        <f t="shared" si="73"/>
        <v>13</v>
      </c>
      <c r="KU25" s="3">
        <v>3</v>
      </c>
      <c r="KV25" s="3">
        <v>7</v>
      </c>
      <c r="KW25" s="3">
        <v>44</v>
      </c>
      <c r="KX25" s="3">
        <f t="shared" si="74"/>
        <v>54</v>
      </c>
      <c r="KY25" s="98">
        <f t="shared" si="75"/>
        <v>142</v>
      </c>
      <c r="KZ25" s="98">
        <f t="shared" si="76"/>
        <v>469</v>
      </c>
      <c r="LA25" s="83">
        <v>0</v>
      </c>
      <c r="LB25" s="83">
        <v>0</v>
      </c>
      <c r="LC25" s="83">
        <v>9</v>
      </c>
      <c r="LD25" s="83">
        <f t="shared" si="77"/>
        <v>9</v>
      </c>
      <c r="LE25" s="83">
        <v>5</v>
      </c>
      <c r="LF25" s="83">
        <v>4</v>
      </c>
      <c r="LG25" s="83">
        <v>34</v>
      </c>
      <c r="LH25" s="83">
        <f t="shared" si="78"/>
        <v>43</v>
      </c>
      <c r="LI25" s="52">
        <v>2</v>
      </c>
      <c r="LJ25" s="52">
        <v>0</v>
      </c>
      <c r="LK25" s="52">
        <v>10</v>
      </c>
      <c r="LL25" s="3">
        <f t="shared" si="79"/>
        <v>12</v>
      </c>
      <c r="LM25" s="52">
        <v>0</v>
      </c>
      <c r="LN25" s="52">
        <v>6</v>
      </c>
      <c r="LO25" s="52">
        <v>33</v>
      </c>
      <c r="LP25" s="3">
        <f t="shared" si="80"/>
        <v>39</v>
      </c>
      <c r="LQ25" s="83">
        <v>1</v>
      </c>
      <c r="LR25" s="83">
        <v>0</v>
      </c>
      <c r="LS25" s="83">
        <v>14</v>
      </c>
      <c r="LT25" s="83">
        <f t="shared" si="81"/>
        <v>15</v>
      </c>
      <c r="LU25" s="83">
        <v>0</v>
      </c>
      <c r="LV25" s="83">
        <v>5</v>
      </c>
      <c r="LW25" s="83">
        <v>42</v>
      </c>
      <c r="LX25" s="83">
        <f t="shared" si="82"/>
        <v>47</v>
      </c>
      <c r="LY25" s="40">
        <v>1</v>
      </c>
      <c r="LZ25" s="40">
        <v>0</v>
      </c>
      <c r="MA25" s="40">
        <v>7</v>
      </c>
      <c r="MB25" s="40">
        <f t="shared" si="83"/>
        <v>8</v>
      </c>
      <c r="MC25" s="40">
        <v>5</v>
      </c>
      <c r="MD25" s="40">
        <v>4</v>
      </c>
      <c r="ME25" s="40">
        <v>32</v>
      </c>
      <c r="MF25" s="3">
        <f t="shared" si="84"/>
        <v>41</v>
      </c>
      <c r="MG25" s="83">
        <v>1</v>
      </c>
      <c r="MH25" s="83">
        <v>0</v>
      </c>
      <c r="MI25" s="83">
        <v>10</v>
      </c>
      <c r="MJ25" s="83">
        <f t="shared" si="85"/>
        <v>11</v>
      </c>
      <c r="MK25" s="83">
        <v>2</v>
      </c>
      <c r="ML25" s="83">
        <v>3</v>
      </c>
      <c r="MM25" s="83">
        <v>28</v>
      </c>
      <c r="MN25" s="83">
        <f t="shared" si="86"/>
        <v>33</v>
      </c>
      <c r="MO25" s="3">
        <v>7</v>
      </c>
      <c r="MP25" s="3">
        <v>0</v>
      </c>
      <c r="MQ25" s="3">
        <v>15</v>
      </c>
      <c r="MR25" s="3">
        <f t="shared" si="87"/>
        <v>22</v>
      </c>
      <c r="MS25" s="3">
        <v>2</v>
      </c>
      <c r="MT25" s="3">
        <v>2</v>
      </c>
      <c r="MU25" s="3">
        <v>21</v>
      </c>
      <c r="MV25" s="3">
        <f t="shared" si="88"/>
        <v>25</v>
      </c>
      <c r="MW25" s="83">
        <v>3</v>
      </c>
      <c r="MX25" s="83">
        <v>0</v>
      </c>
      <c r="MY25" s="83">
        <v>13</v>
      </c>
      <c r="MZ25" s="83">
        <f t="shared" si="89"/>
        <v>16</v>
      </c>
      <c r="NA25" s="83">
        <v>4</v>
      </c>
      <c r="NB25" s="83">
        <v>5</v>
      </c>
      <c r="NC25" s="83">
        <v>38</v>
      </c>
      <c r="ND25" s="83">
        <f t="shared" si="90"/>
        <v>47</v>
      </c>
    </row>
    <row r="26" spans="1:368" ht="15.75" thickBot="1" x14ac:dyDescent="0.3">
      <c r="A26" s="3" t="s">
        <v>37</v>
      </c>
      <c r="B26" s="21">
        <v>5</v>
      </c>
      <c r="C26" s="21">
        <v>0</v>
      </c>
      <c r="D26" s="21">
        <v>0</v>
      </c>
      <c r="E26" s="22">
        <v>10</v>
      </c>
      <c r="F26" s="22">
        <v>0</v>
      </c>
      <c r="G26" s="22">
        <v>0</v>
      </c>
      <c r="H26" s="21">
        <v>11</v>
      </c>
      <c r="I26" s="21">
        <v>0</v>
      </c>
      <c r="J26" s="21">
        <v>0</v>
      </c>
      <c r="K26" s="1">
        <v>10</v>
      </c>
      <c r="L26" s="1">
        <v>0</v>
      </c>
      <c r="M26" s="1">
        <v>0</v>
      </c>
      <c r="N26" s="21">
        <v>9</v>
      </c>
      <c r="O26" s="21">
        <v>0</v>
      </c>
      <c r="P26" s="21">
        <v>0</v>
      </c>
      <c r="Q26" s="26">
        <v>10</v>
      </c>
      <c r="R26" s="26">
        <v>0</v>
      </c>
      <c r="S26" s="26">
        <v>0</v>
      </c>
      <c r="T26" s="21">
        <v>5</v>
      </c>
      <c r="U26" s="21">
        <v>0</v>
      </c>
      <c r="V26" s="22">
        <v>6</v>
      </c>
      <c r="W26" s="22">
        <v>0</v>
      </c>
      <c r="X26" s="21">
        <v>21</v>
      </c>
      <c r="Y26" s="21">
        <v>0</v>
      </c>
      <c r="Z26" s="29">
        <v>4</v>
      </c>
      <c r="AA26" s="29">
        <v>0</v>
      </c>
      <c r="AB26" s="31">
        <f t="shared" si="2"/>
        <v>91</v>
      </c>
      <c r="AC26" s="31">
        <f t="shared" si="3"/>
        <v>0</v>
      </c>
      <c r="AD26" s="31">
        <f t="shared" si="0"/>
        <v>0</v>
      </c>
      <c r="AE26" s="22">
        <v>3</v>
      </c>
      <c r="AF26" s="22">
        <v>0</v>
      </c>
      <c r="AG26" s="65">
        <v>2</v>
      </c>
      <c r="AH26" s="65">
        <v>0</v>
      </c>
      <c r="AI26" s="35">
        <v>0</v>
      </c>
      <c r="AJ26" s="36">
        <v>0</v>
      </c>
      <c r="AK26" s="37">
        <v>15</v>
      </c>
      <c r="AL26" s="18">
        <f t="shared" si="1"/>
        <v>15</v>
      </c>
      <c r="AM26" s="35">
        <v>0</v>
      </c>
      <c r="AN26" s="36">
        <v>0</v>
      </c>
      <c r="AO26" s="37">
        <v>0</v>
      </c>
      <c r="AP26" s="18">
        <f t="shared" si="4"/>
        <v>0</v>
      </c>
      <c r="AQ26" s="40">
        <v>0</v>
      </c>
      <c r="AR26" s="3">
        <v>1</v>
      </c>
      <c r="AS26" s="43">
        <v>5</v>
      </c>
      <c r="AT26" s="47">
        <f t="shared" si="5"/>
        <v>6</v>
      </c>
      <c r="AU26" s="61">
        <v>0</v>
      </c>
      <c r="AV26" s="58">
        <v>0</v>
      </c>
      <c r="AW26" s="60">
        <v>0</v>
      </c>
      <c r="AX26" s="48">
        <f t="shared" si="6"/>
        <v>0</v>
      </c>
      <c r="AY26" s="52">
        <v>0</v>
      </c>
      <c r="AZ26" s="52">
        <v>0</v>
      </c>
      <c r="BA26" s="52">
        <v>3</v>
      </c>
      <c r="BB26" s="3">
        <f t="shared" si="7"/>
        <v>3</v>
      </c>
      <c r="BC26" s="52">
        <v>0</v>
      </c>
      <c r="BD26" s="52">
        <v>0</v>
      </c>
      <c r="BE26" s="52">
        <v>0</v>
      </c>
      <c r="BF26" s="3">
        <f t="shared" si="8"/>
        <v>0</v>
      </c>
      <c r="BG26" s="40">
        <v>0</v>
      </c>
      <c r="BH26" s="54">
        <v>0</v>
      </c>
      <c r="BI26" s="40">
        <v>6</v>
      </c>
      <c r="BJ26" s="55">
        <f t="shared" si="9"/>
        <v>6</v>
      </c>
      <c r="BK26" s="57">
        <v>0</v>
      </c>
      <c r="BL26" s="59">
        <v>0</v>
      </c>
      <c r="BM26" s="57">
        <v>0</v>
      </c>
      <c r="BN26" s="58">
        <f t="shared" si="10"/>
        <v>0</v>
      </c>
      <c r="BO26" s="40">
        <v>0</v>
      </c>
      <c r="BP26" s="40">
        <v>0</v>
      </c>
      <c r="BQ26" s="40">
        <v>7</v>
      </c>
      <c r="BR26" s="3">
        <f t="shared" si="11"/>
        <v>7</v>
      </c>
      <c r="BS26" s="40">
        <v>0</v>
      </c>
      <c r="BT26" s="40">
        <v>0</v>
      </c>
      <c r="BU26" s="40">
        <v>0</v>
      </c>
      <c r="BV26" s="44">
        <f t="shared" si="12"/>
        <v>0</v>
      </c>
      <c r="BW26" s="40">
        <v>0</v>
      </c>
      <c r="BX26" s="68">
        <v>0</v>
      </c>
      <c r="BY26" s="40">
        <v>8</v>
      </c>
      <c r="BZ26" s="55">
        <f t="shared" si="13"/>
        <v>8</v>
      </c>
      <c r="CA26" s="40">
        <v>0</v>
      </c>
      <c r="CB26" s="68">
        <v>0</v>
      </c>
      <c r="CC26" s="40">
        <v>0</v>
      </c>
      <c r="CD26" s="74">
        <f t="shared" si="14"/>
        <v>0</v>
      </c>
      <c r="CE26" s="77">
        <v>0</v>
      </c>
      <c r="CF26" s="71">
        <v>0</v>
      </c>
      <c r="CG26" s="77">
        <v>3</v>
      </c>
      <c r="CH26" s="71">
        <f t="shared" si="15"/>
        <v>3</v>
      </c>
      <c r="CI26" s="77">
        <v>0</v>
      </c>
      <c r="CJ26" s="71">
        <v>0</v>
      </c>
      <c r="CK26" s="77">
        <v>0</v>
      </c>
      <c r="CL26" s="71">
        <f t="shared" si="16"/>
        <v>0</v>
      </c>
      <c r="CM26" s="55">
        <v>0</v>
      </c>
      <c r="CN26" s="55">
        <v>0</v>
      </c>
      <c r="CO26" s="55">
        <v>5</v>
      </c>
      <c r="CP26" s="55">
        <f t="shared" si="17"/>
        <v>5</v>
      </c>
      <c r="CQ26" s="55">
        <v>0</v>
      </c>
      <c r="CR26" s="55">
        <v>0</v>
      </c>
      <c r="CS26" s="55">
        <v>0</v>
      </c>
      <c r="CT26" s="78">
        <f t="shared" si="18"/>
        <v>0</v>
      </c>
      <c r="CU26" s="52">
        <v>0</v>
      </c>
      <c r="CV26" s="79">
        <v>0</v>
      </c>
      <c r="CW26" s="52">
        <v>5</v>
      </c>
      <c r="CX26" s="3">
        <f t="shared" si="19"/>
        <v>5</v>
      </c>
      <c r="CY26" s="52">
        <v>0</v>
      </c>
      <c r="CZ26" s="79">
        <v>0</v>
      </c>
      <c r="DA26" s="52">
        <v>0</v>
      </c>
      <c r="DB26" s="3">
        <f t="shared" si="20"/>
        <v>0</v>
      </c>
      <c r="DC26" s="3">
        <v>0</v>
      </c>
      <c r="DD26" s="3">
        <v>0</v>
      </c>
      <c r="DE26" s="3">
        <v>7</v>
      </c>
      <c r="DF26" s="3">
        <f t="shared" si="21"/>
        <v>7</v>
      </c>
      <c r="DG26" s="3">
        <v>0</v>
      </c>
      <c r="DH26" s="3">
        <v>0</v>
      </c>
      <c r="DI26" s="3">
        <v>0</v>
      </c>
      <c r="DJ26" s="3">
        <f t="shared" si="22"/>
        <v>0</v>
      </c>
      <c r="DK26" s="98">
        <f t="shared" si="23"/>
        <v>70</v>
      </c>
      <c r="DL26" s="98">
        <f t="shared" si="24"/>
        <v>0</v>
      </c>
      <c r="DM26" s="58">
        <v>1</v>
      </c>
      <c r="DN26" s="58">
        <v>0</v>
      </c>
      <c r="DO26" s="58">
        <v>4</v>
      </c>
      <c r="DP26" s="58">
        <f t="shared" si="25"/>
        <v>5</v>
      </c>
      <c r="DQ26" s="58">
        <v>0</v>
      </c>
      <c r="DR26" s="58">
        <v>0</v>
      </c>
      <c r="DS26" s="58">
        <v>2</v>
      </c>
      <c r="DT26" s="74">
        <f t="shared" si="26"/>
        <v>2</v>
      </c>
      <c r="DU26" s="52">
        <v>0</v>
      </c>
      <c r="DV26" s="52">
        <v>0</v>
      </c>
      <c r="DW26" s="52">
        <v>6</v>
      </c>
      <c r="DX26" s="3">
        <f t="shared" si="27"/>
        <v>6</v>
      </c>
      <c r="DY26" s="52">
        <v>0</v>
      </c>
      <c r="DZ26" s="52">
        <v>0</v>
      </c>
      <c r="EA26" s="52">
        <v>0</v>
      </c>
      <c r="EB26" s="3">
        <f t="shared" si="28"/>
        <v>0</v>
      </c>
      <c r="EC26" s="40">
        <v>0</v>
      </c>
      <c r="ED26" s="3">
        <v>0</v>
      </c>
      <c r="EE26" s="40">
        <v>8</v>
      </c>
      <c r="EF26" s="58">
        <f t="shared" si="29"/>
        <v>8</v>
      </c>
      <c r="EG26" s="57">
        <v>0</v>
      </c>
      <c r="EH26" s="58">
        <v>0</v>
      </c>
      <c r="EI26" s="57">
        <v>0</v>
      </c>
      <c r="EJ26" s="74">
        <f t="shared" si="30"/>
        <v>0</v>
      </c>
      <c r="EK26" s="52">
        <v>0</v>
      </c>
      <c r="EL26" s="3">
        <v>0</v>
      </c>
      <c r="EM26" s="52">
        <v>2</v>
      </c>
      <c r="EN26" s="3">
        <f t="shared" si="31"/>
        <v>2</v>
      </c>
      <c r="EO26" s="52">
        <v>0</v>
      </c>
      <c r="EP26" s="3">
        <v>0</v>
      </c>
      <c r="EQ26" s="52">
        <v>0</v>
      </c>
      <c r="ER26" s="81">
        <f t="shared" si="32"/>
        <v>0</v>
      </c>
      <c r="ES26" s="40">
        <v>0</v>
      </c>
      <c r="ET26" s="40">
        <v>2</v>
      </c>
      <c r="EU26" s="40">
        <v>5</v>
      </c>
      <c r="EV26" s="83">
        <f t="shared" si="33"/>
        <v>7</v>
      </c>
      <c r="EW26" s="83">
        <v>0</v>
      </c>
      <c r="EX26" s="83">
        <v>4</v>
      </c>
      <c r="EY26" s="83">
        <v>0</v>
      </c>
      <c r="EZ26" s="83">
        <f t="shared" si="34"/>
        <v>4</v>
      </c>
      <c r="FA26" s="3">
        <v>0</v>
      </c>
      <c r="FB26" s="3">
        <v>0</v>
      </c>
      <c r="FC26" s="3">
        <v>3</v>
      </c>
      <c r="FD26" s="3">
        <f t="shared" si="35"/>
        <v>3</v>
      </c>
      <c r="FE26" s="3">
        <v>0</v>
      </c>
      <c r="FF26" s="3">
        <v>0</v>
      </c>
      <c r="FG26" s="3">
        <v>0</v>
      </c>
      <c r="FH26" s="3">
        <f t="shared" si="36"/>
        <v>0</v>
      </c>
      <c r="FI26" s="83">
        <v>0</v>
      </c>
      <c r="FJ26" s="83">
        <v>0</v>
      </c>
      <c r="FK26" s="83">
        <v>7</v>
      </c>
      <c r="FL26" s="83">
        <f t="shared" si="37"/>
        <v>7</v>
      </c>
      <c r="FM26" s="83">
        <v>0</v>
      </c>
      <c r="FN26" s="83">
        <v>0</v>
      </c>
      <c r="FO26" s="83">
        <v>0</v>
      </c>
      <c r="FP26" s="83">
        <f t="shared" si="38"/>
        <v>0</v>
      </c>
      <c r="FQ26" s="3">
        <v>0</v>
      </c>
      <c r="FR26" s="3">
        <v>0</v>
      </c>
      <c r="FS26" s="3">
        <v>5</v>
      </c>
      <c r="FT26" s="3">
        <f t="shared" si="39"/>
        <v>5</v>
      </c>
      <c r="FU26" s="3">
        <v>1</v>
      </c>
      <c r="FV26" s="3">
        <v>0</v>
      </c>
      <c r="FW26" s="3">
        <v>0</v>
      </c>
      <c r="FX26" s="3">
        <f t="shared" si="40"/>
        <v>1</v>
      </c>
      <c r="FY26" s="83">
        <v>0</v>
      </c>
      <c r="FZ26" s="83">
        <v>0</v>
      </c>
      <c r="GA26" s="83">
        <v>4</v>
      </c>
      <c r="GB26" s="83">
        <f t="shared" si="41"/>
        <v>4</v>
      </c>
      <c r="GC26" s="83">
        <v>0</v>
      </c>
      <c r="GD26" s="83">
        <v>0</v>
      </c>
      <c r="GE26" s="83">
        <v>0</v>
      </c>
      <c r="GF26" s="83">
        <f t="shared" si="42"/>
        <v>0</v>
      </c>
      <c r="GG26" s="40">
        <v>0</v>
      </c>
      <c r="GH26" s="40">
        <v>0</v>
      </c>
      <c r="GI26" s="40">
        <v>5</v>
      </c>
      <c r="GJ26" s="3">
        <f t="shared" si="43"/>
        <v>5</v>
      </c>
      <c r="GK26" s="40">
        <v>0</v>
      </c>
      <c r="GL26" s="40">
        <v>1</v>
      </c>
      <c r="GM26" s="40">
        <v>0</v>
      </c>
      <c r="GN26" s="3">
        <f t="shared" si="44"/>
        <v>1</v>
      </c>
      <c r="GO26" s="83">
        <v>0</v>
      </c>
      <c r="GP26" s="83">
        <v>0</v>
      </c>
      <c r="GQ26" s="83">
        <v>9</v>
      </c>
      <c r="GR26" s="83">
        <f t="shared" si="45"/>
        <v>9</v>
      </c>
      <c r="GS26" s="83">
        <v>0</v>
      </c>
      <c r="GT26" s="83">
        <v>0</v>
      </c>
      <c r="GU26" s="83">
        <v>1</v>
      </c>
      <c r="GV26" s="83">
        <f t="shared" si="46"/>
        <v>1</v>
      </c>
      <c r="GW26" s="40">
        <v>0</v>
      </c>
      <c r="GX26" s="40">
        <v>0</v>
      </c>
      <c r="GY26" s="40">
        <v>3</v>
      </c>
      <c r="GZ26" s="3">
        <f t="shared" si="47"/>
        <v>3</v>
      </c>
      <c r="HA26" s="40">
        <v>0</v>
      </c>
      <c r="HB26" s="40">
        <v>0</v>
      </c>
      <c r="HC26" s="40">
        <v>0</v>
      </c>
      <c r="HD26" s="3">
        <f t="shared" si="48"/>
        <v>0</v>
      </c>
      <c r="HE26" s="31">
        <f t="shared" si="49"/>
        <v>64</v>
      </c>
      <c r="HF26" s="100">
        <f t="shared" si="50"/>
        <v>9</v>
      </c>
      <c r="HG26" s="58">
        <v>0</v>
      </c>
      <c r="HH26" s="58">
        <v>0</v>
      </c>
      <c r="HI26" s="58">
        <v>3</v>
      </c>
      <c r="HJ26" s="58">
        <f t="shared" si="51"/>
        <v>3</v>
      </c>
      <c r="HK26" s="58">
        <v>0</v>
      </c>
      <c r="HL26" s="58">
        <v>0</v>
      </c>
      <c r="HM26" s="58">
        <v>1</v>
      </c>
      <c r="HN26" s="58">
        <f t="shared" si="52"/>
        <v>1</v>
      </c>
      <c r="HO26" s="3">
        <v>0</v>
      </c>
      <c r="HP26" s="3">
        <v>0</v>
      </c>
      <c r="HQ26" s="3">
        <v>1</v>
      </c>
      <c r="HR26" s="3">
        <f t="shared" si="53"/>
        <v>1</v>
      </c>
      <c r="HS26" s="3">
        <v>0</v>
      </c>
      <c r="HT26" s="3">
        <v>0</v>
      </c>
      <c r="HU26" s="3">
        <v>1</v>
      </c>
      <c r="HV26" s="3">
        <f t="shared" si="54"/>
        <v>1</v>
      </c>
      <c r="HW26" s="58">
        <v>0</v>
      </c>
      <c r="HX26" s="58">
        <v>0</v>
      </c>
      <c r="HY26" s="58">
        <v>0</v>
      </c>
      <c r="HZ26" s="58">
        <f t="shared" si="55"/>
        <v>0</v>
      </c>
      <c r="IA26" s="58">
        <v>0</v>
      </c>
      <c r="IB26" s="58">
        <v>0</v>
      </c>
      <c r="IC26" s="58">
        <v>0</v>
      </c>
      <c r="ID26" s="58">
        <f t="shared" si="56"/>
        <v>0</v>
      </c>
      <c r="IE26" s="40">
        <v>2</v>
      </c>
      <c r="IF26" s="40">
        <v>0</v>
      </c>
      <c r="IG26" s="40">
        <v>3</v>
      </c>
      <c r="IH26" s="3">
        <f t="shared" si="57"/>
        <v>5</v>
      </c>
      <c r="II26" s="40">
        <v>4</v>
      </c>
      <c r="IJ26" s="40">
        <v>0</v>
      </c>
      <c r="IK26" s="40">
        <v>0</v>
      </c>
      <c r="IL26" s="3">
        <f t="shared" si="58"/>
        <v>4</v>
      </c>
      <c r="IM26" s="58">
        <v>1</v>
      </c>
      <c r="IN26" s="58">
        <v>0</v>
      </c>
      <c r="IO26" s="58">
        <v>17</v>
      </c>
      <c r="IP26" s="58">
        <f t="shared" si="59"/>
        <v>18</v>
      </c>
      <c r="IQ26" s="58">
        <v>0</v>
      </c>
      <c r="IR26" s="58">
        <v>0</v>
      </c>
      <c r="IS26" s="58">
        <v>0</v>
      </c>
      <c r="IT26" s="74">
        <f t="shared" si="60"/>
        <v>0</v>
      </c>
      <c r="IU26" s="52">
        <v>0</v>
      </c>
      <c r="IV26" s="52">
        <v>0</v>
      </c>
      <c r="IW26" s="52">
        <v>5</v>
      </c>
      <c r="IX26" s="52">
        <f t="shared" si="61"/>
        <v>5</v>
      </c>
      <c r="IY26" s="52">
        <v>0</v>
      </c>
      <c r="IZ26" s="52">
        <v>0</v>
      </c>
      <c r="JA26" s="52">
        <v>0</v>
      </c>
      <c r="JB26" s="3">
        <f t="shared" si="62"/>
        <v>0</v>
      </c>
      <c r="JC26" s="58">
        <v>0</v>
      </c>
      <c r="JD26" s="58">
        <v>0</v>
      </c>
      <c r="JE26" s="58">
        <v>5</v>
      </c>
      <c r="JF26" s="58">
        <f t="shared" si="63"/>
        <v>5</v>
      </c>
      <c r="JG26" s="58">
        <v>0</v>
      </c>
      <c r="JH26" s="58">
        <v>0</v>
      </c>
      <c r="JI26" s="58">
        <v>0</v>
      </c>
      <c r="JJ26" s="58">
        <f t="shared" si="64"/>
        <v>0</v>
      </c>
      <c r="JK26" s="52">
        <v>0</v>
      </c>
      <c r="JL26" s="52">
        <v>0</v>
      </c>
      <c r="JM26" s="52">
        <v>4</v>
      </c>
      <c r="JN26" s="52">
        <f t="shared" si="65"/>
        <v>4</v>
      </c>
      <c r="JO26" s="52">
        <v>0</v>
      </c>
      <c r="JP26" s="52">
        <v>0</v>
      </c>
      <c r="JQ26" s="52">
        <v>0</v>
      </c>
      <c r="JR26" s="3">
        <f t="shared" si="66"/>
        <v>0</v>
      </c>
      <c r="JS26" s="58">
        <v>0</v>
      </c>
      <c r="JT26" s="58">
        <v>0</v>
      </c>
      <c r="JU26" s="58">
        <v>9</v>
      </c>
      <c r="JV26" s="58">
        <f t="shared" si="67"/>
        <v>9</v>
      </c>
      <c r="JW26" s="58">
        <v>0</v>
      </c>
      <c r="JX26" s="58">
        <v>0</v>
      </c>
      <c r="JY26" s="58">
        <v>0</v>
      </c>
      <c r="JZ26" s="58">
        <f t="shared" si="68"/>
        <v>0</v>
      </c>
      <c r="KA26" s="52">
        <v>0</v>
      </c>
      <c r="KB26" s="52">
        <v>0</v>
      </c>
      <c r="KC26" s="52">
        <v>15</v>
      </c>
      <c r="KD26" s="52">
        <f t="shared" si="69"/>
        <v>15</v>
      </c>
      <c r="KE26" s="52">
        <v>0</v>
      </c>
      <c r="KF26" s="52">
        <v>0</v>
      </c>
      <c r="KG26" s="52">
        <v>0</v>
      </c>
      <c r="KH26" s="52">
        <f t="shared" si="70"/>
        <v>0</v>
      </c>
      <c r="KI26" s="58">
        <v>0</v>
      </c>
      <c r="KJ26" s="58">
        <v>0</v>
      </c>
      <c r="KK26" s="58">
        <v>4</v>
      </c>
      <c r="KL26" s="58">
        <f t="shared" si="71"/>
        <v>4</v>
      </c>
      <c r="KM26" s="58">
        <v>1</v>
      </c>
      <c r="KN26" s="58">
        <v>0</v>
      </c>
      <c r="KO26" s="58">
        <v>0</v>
      </c>
      <c r="KP26" s="58">
        <f t="shared" si="72"/>
        <v>1</v>
      </c>
      <c r="KQ26" s="3">
        <v>0</v>
      </c>
      <c r="KR26" s="3">
        <v>0</v>
      </c>
      <c r="KS26" s="3">
        <v>3</v>
      </c>
      <c r="KT26" s="3">
        <f t="shared" si="73"/>
        <v>3</v>
      </c>
      <c r="KU26" s="3">
        <v>0</v>
      </c>
      <c r="KV26" s="3">
        <v>0</v>
      </c>
      <c r="KW26" s="3">
        <v>0</v>
      </c>
      <c r="KX26" s="3">
        <f t="shared" si="74"/>
        <v>0</v>
      </c>
      <c r="KY26" s="98">
        <f t="shared" si="75"/>
        <v>72</v>
      </c>
      <c r="KZ26" s="98">
        <f t="shared" si="76"/>
        <v>7</v>
      </c>
      <c r="LA26" s="83">
        <v>0</v>
      </c>
      <c r="LB26" s="83">
        <v>0</v>
      </c>
      <c r="LC26" s="83">
        <v>1</v>
      </c>
      <c r="LD26" s="83">
        <f t="shared" si="77"/>
        <v>1</v>
      </c>
      <c r="LE26" s="83">
        <v>0</v>
      </c>
      <c r="LF26" s="83">
        <v>0</v>
      </c>
      <c r="LG26" s="83">
        <v>0</v>
      </c>
      <c r="LH26" s="83">
        <f t="shared" si="78"/>
        <v>0</v>
      </c>
      <c r="LI26" s="52">
        <v>0</v>
      </c>
      <c r="LJ26" s="52">
        <v>1</v>
      </c>
      <c r="LK26" s="52">
        <v>7</v>
      </c>
      <c r="LL26" s="3">
        <f t="shared" si="79"/>
        <v>8</v>
      </c>
      <c r="LM26" s="52">
        <v>0</v>
      </c>
      <c r="LN26" s="52">
        <v>0</v>
      </c>
      <c r="LO26" s="52">
        <v>0</v>
      </c>
      <c r="LP26" s="3">
        <f t="shared" si="80"/>
        <v>0</v>
      </c>
      <c r="LQ26" s="83">
        <v>0</v>
      </c>
      <c r="LR26" s="83">
        <v>0</v>
      </c>
      <c r="LS26" s="83">
        <v>6</v>
      </c>
      <c r="LT26" s="83">
        <f t="shared" si="81"/>
        <v>6</v>
      </c>
      <c r="LU26" s="83">
        <v>0</v>
      </c>
      <c r="LV26" s="83">
        <v>0</v>
      </c>
      <c r="LW26" s="83">
        <v>0</v>
      </c>
      <c r="LX26" s="83">
        <f t="shared" si="82"/>
        <v>0</v>
      </c>
      <c r="LY26" s="40">
        <v>0</v>
      </c>
      <c r="LZ26" s="40">
        <v>0</v>
      </c>
      <c r="MA26" s="40">
        <v>0</v>
      </c>
      <c r="MB26" s="40">
        <f t="shared" si="83"/>
        <v>0</v>
      </c>
      <c r="MC26" s="40">
        <v>0</v>
      </c>
      <c r="MD26" s="40">
        <v>0</v>
      </c>
      <c r="ME26" s="40">
        <v>0</v>
      </c>
      <c r="MF26" s="3">
        <f t="shared" si="84"/>
        <v>0</v>
      </c>
      <c r="MG26" s="83">
        <v>0</v>
      </c>
      <c r="MH26" s="83">
        <v>0</v>
      </c>
      <c r="MI26" s="83">
        <v>2</v>
      </c>
      <c r="MJ26" s="83">
        <f t="shared" si="85"/>
        <v>2</v>
      </c>
      <c r="MK26" s="83">
        <v>0</v>
      </c>
      <c r="ML26" s="83">
        <v>0</v>
      </c>
      <c r="MM26" s="83">
        <v>0</v>
      </c>
      <c r="MN26" s="83">
        <f t="shared" si="86"/>
        <v>0</v>
      </c>
      <c r="MO26" s="3">
        <v>0</v>
      </c>
      <c r="MP26" s="3">
        <v>0</v>
      </c>
      <c r="MQ26" s="3">
        <v>0</v>
      </c>
      <c r="MR26" s="3">
        <f t="shared" si="87"/>
        <v>0</v>
      </c>
      <c r="MS26" s="3">
        <v>0</v>
      </c>
      <c r="MT26" s="3">
        <v>0</v>
      </c>
      <c r="MU26" s="3">
        <v>1</v>
      </c>
      <c r="MV26" s="3">
        <f t="shared" si="88"/>
        <v>1</v>
      </c>
      <c r="MW26" s="83">
        <v>0</v>
      </c>
      <c r="MX26" s="83">
        <v>0</v>
      </c>
      <c r="MY26" s="83">
        <v>0</v>
      </c>
      <c r="MZ26" s="83">
        <f t="shared" si="89"/>
        <v>0</v>
      </c>
      <c r="NA26" s="83">
        <v>0</v>
      </c>
      <c r="NB26" s="83">
        <v>0</v>
      </c>
      <c r="NC26" s="83">
        <v>0</v>
      </c>
      <c r="ND26" s="83">
        <f t="shared" si="90"/>
        <v>0</v>
      </c>
    </row>
    <row r="27" spans="1:368" ht="15.75" customHeight="1" thickBot="1" x14ac:dyDescent="0.3">
      <c r="A27" s="3" t="s">
        <v>38</v>
      </c>
      <c r="B27" s="21">
        <v>0</v>
      </c>
      <c r="C27" s="21">
        <v>0</v>
      </c>
      <c r="D27" s="21">
        <v>0</v>
      </c>
      <c r="E27" s="22">
        <v>0</v>
      </c>
      <c r="F27" s="22">
        <v>0</v>
      </c>
      <c r="G27" s="22">
        <v>0</v>
      </c>
      <c r="H27" s="21">
        <v>0</v>
      </c>
      <c r="I27" s="21">
        <v>2</v>
      </c>
      <c r="J27" s="21">
        <v>0</v>
      </c>
      <c r="K27" s="1">
        <v>25</v>
      </c>
      <c r="L27" s="1">
        <v>2</v>
      </c>
      <c r="M27" s="1">
        <v>0</v>
      </c>
      <c r="N27" s="21">
        <v>15</v>
      </c>
      <c r="O27" s="21">
        <v>2</v>
      </c>
      <c r="P27" s="21">
        <v>0</v>
      </c>
      <c r="Q27" s="26">
        <v>19</v>
      </c>
      <c r="R27" s="26">
        <v>0</v>
      </c>
      <c r="S27" s="26">
        <v>0</v>
      </c>
      <c r="T27" s="21">
        <v>11</v>
      </c>
      <c r="U27" s="21">
        <v>1</v>
      </c>
      <c r="V27" s="22">
        <v>2</v>
      </c>
      <c r="W27" s="22">
        <v>0</v>
      </c>
      <c r="X27" s="21">
        <v>3</v>
      </c>
      <c r="Y27" s="21">
        <v>2</v>
      </c>
      <c r="Z27" s="29">
        <v>1</v>
      </c>
      <c r="AA27" s="29">
        <v>1</v>
      </c>
      <c r="AB27" s="31">
        <f t="shared" si="2"/>
        <v>76</v>
      </c>
      <c r="AC27" s="31">
        <f t="shared" si="3"/>
        <v>10</v>
      </c>
      <c r="AD27" s="31">
        <f t="shared" si="0"/>
        <v>0</v>
      </c>
      <c r="AE27" s="22">
        <v>2</v>
      </c>
      <c r="AF27" s="22">
        <v>3</v>
      </c>
      <c r="AG27" s="65">
        <v>0</v>
      </c>
      <c r="AH27" s="65">
        <v>2</v>
      </c>
      <c r="AI27" s="35">
        <v>0</v>
      </c>
      <c r="AJ27" s="36">
        <v>0</v>
      </c>
      <c r="AK27" s="37">
        <v>7</v>
      </c>
      <c r="AL27" s="18">
        <f t="shared" si="1"/>
        <v>7</v>
      </c>
      <c r="AM27" s="35">
        <v>0</v>
      </c>
      <c r="AN27" s="36">
        <v>0</v>
      </c>
      <c r="AO27" s="37">
        <v>3</v>
      </c>
      <c r="AP27" s="18">
        <f t="shared" si="4"/>
        <v>3</v>
      </c>
      <c r="AQ27" s="3">
        <v>0</v>
      </c>
      <c r="AR27" s="3">
        <v>0</v>
      </c>
      <c r="AS27" s="43">
        <v>6</v>
      </c>
      <c r="AT27" s="47">
        <f t="shared" si="5"/>
        <v>6</v>
      </c>
      <c r="AU27" s="62">
        <v>0</v>
      </c>
      <c r="AV27" s="58">
        <v>0</v>
      </c>
      <c r="AW27" s="60">
        <v>2</v>
      </c>
      <c r="AX27" s="48">
        <f t="shared" si="6"/>
        <v>2</v>
      </c>
      <c r="AY27" s="52">
        <v>0</v>
      </c>
      <c r="AZ27" s="52">
        <v>0</v>
      </c>
      <c r="BA27" s="52">
        <v>3</v>
      </c>
      <c r="BB27" s="3">
        <f t="shared" si="7"/>
        <v>3</v>
      </c>
      <c r="BC27" s="52">
        <v>0</v>
      </c>
      <c r="BD27" s="52">
        <v>0</v>
      </c>
      <c r="BE27" s="52">
        <v>4</v>
      </c>
      <c r="BF27" s="3">
        <f t="shared" si="8"/>
        <v>4</v>
      </c>
      <c r="BG27" s="40">
        <v>0</v>
      </c>
      <c r="BH27" s="54">
        <v>0</v>
      </c>
      <c r="BI27" s="40">
        <v>1</v>
      </c>
      <c r="BJ27" s="55">
        <f t="shared" si="9"/>
        <v>1</v>
      </c>
      <c r="BK27" s="57">
        <v>0</v>
      </c>
      <c r="BL27" s="59">
        <v>0</v>
      </c>
      <c r="BM27" s="57">
        <v>1</v>
      </c>
      <c r="BN27" s="58">
        <f t="shared" si="10"/>
        <v>1</v>
      </c>
      <c r="BO27" s="40">
        <v>0</v>
      </c>
      <c r="BP27" s="40">
        <v>0</v>
      </c>
      <c r="BQ27" s="40">
        <v>2</v>
      </c>
      <c r="BR27" s="3">
        <f t="shared" si="11"/>
        <v>2</v>
      </c>
      <c r="BS27" s="40">
        <v>0</v>
      </c>
      <c r="BT27" s="40">
        <v>0</v>
      </c>
      <c r="BU27" s="40">
        <v>1</v>
      </c>
      <c r="BV27" s="44">
        <f t="shared" si="12"/>
        <v>1</v>
      </c>
      <c r="BW27" s="40">
        <v>0</v>
      </c>
      <c r="BX27" s="68">
        <v>0</v>
      </c>
      <c r="BY27" s="40">
        <v>2</v>
      </c>
      <c r="BZ27" s="55">
        <f t="shared" si="13"/>
        <v>2</v>
      </c>
      <c r="CA27" s="40">
        <v>0</v>
      </c>
      <c r="CB27" s="68">
        <v>0</v>
      </c>
      <c r="CC27" s="40">
        <v>2</v>
      </c>
      <c r="CD27" s="74">
        <f t="shared" si="14"/>
        <v>2</v>
      </c>
      <c r="CE27" s="77">
        <v>0</v>
      </c>
      <c r="CF27" s="71">
        <v>0</v>
      </c>
      <c r="CG27" s="77">
        <v>2</v>
      </c>
      <c r="CH27" s="71">
        <f t="shared" si="15"/>
        <v>2</v>
      </c>
      <c r="CI27" s="77">
        <v>0</v>
      </c>
      <c r="CJ27" s="71">
        <v>0</v>
      </c>
      <c r="CK27" s="77">
        <v>0</v>
      </c>
      <c r="CL27" s="71">
        <f t="shared" si="16"/>
        <v>0</v>
      </c>
      <c r="CM27" s="55">
        <v>0</v>
      </c>
      <c r="CN27" s="55">
        <v>0</v>
      </c>
      <c r="CO27" s="55">
        <v>0</v>
      </c>
      <c r="CP27" s="55">
        <f t="shared" si="17"/>
        <v>0</v>
      </c>
      <c r="CQ27" s="55">
        <v>0</v>
      </c>
      <c r="CR27" s="55">
        <v>0</v>
      </c>
      <c r="CS27" s="55">
        <v>1</v>
      </c>
      <c r="CT27" s="78">
        <f t="shared" si="18"/>
        <v>1</v>
      </c>
      <c r="CU27" s="52">
        <v>0</v>
      </c>
      <c r="CV27" s="79">
        <v>0</v>
      </c>
      <c r="CW27" s="52">
        <v>1</v>
      </c>
      <c r="CX27" s="3">
        <f t="shared" si="19"/>
        <v>1</v>
      </c>
      <c r="CY27" s="52">
        <v>0</v>
      </c>
      <c r="CZ27" s="79">
        <v>0</v>
      </c>
      <c r="DA27" s="52">
        <v>1</v>
      </c>
      <c r="DB27" s="3">
        <f t="shared" si="20"/>
        <v>1</v>
      </c>
      <c r="DC27" s="3">
        <v>0</v>
      </c>
      <c r="DD27" s="3">
        <v>0</v>
      </c>
      <c r="DE27" s="3">
        <v>3</v>
      </c>
      <c r="DF27" s="3">
        <f t="shared" si="21"/>
        <v>3</v>
      </c>
      <c r="DG27" s="3">
        <v>0</v>
      </c>
      <c r="DH27" s="3">
        <v>0</v>
      </c>
      <c r="DI27" s="3">
        <v>1</v>
      </c>
      <c r="DJ27" s="3">
        <f t="shared" si="22"/>
        <v>1</v>
      </c>
      <c r="DK27" s="98">
        <f t="shared" si="23"/>
        <v>29</v>
      </c>
      <c r="DL27" s="98">
        <f t="shared" si="24"/>
        <v>21</v>
      </c>
      <c r="DM27" s="58">
        <v>0</v>
      </c>
      <c r="DN27" s="58">
        <v>0</v>
      </c>
      <c r="DO27" s="58">
        <v>1</v>
      </c>
      <c r="DP27" s="58">
        <f t="shared" si="25"/>
        <v>1</v>
      </c>
      <c r="DQ27" s="58">
        <v>0</v>
      </c>
      <c r="DR27" s="58">
        <v>0</v>
      </c>
      <c r="DS27" s="58">
        <v>2</v>
      </c>
      <c r="DT27" s="74">
        <f t="shared" si="26"/>
        <v>2</v>
      </c>
      <c r="DU27" s="52">
        <v>0</v>
      </c>
      <c r="DV27" s="52">
        <v>0</v>
      </c>
      <c r="DW27" s="52">
        <v>0</v>
      </c>
      <c r="DX27" s="3">
        <f t="shared" si="27"/>
        <v>0</v>
      </c>
      <c r="DY27" s="52">
        <v>0</v>
      </c>
      <c r="DZ27" s="52">
        <v>0</v>
      </c>
      <c r="EA27" s="52">
        <v>5</v>
      </c>
      <c r="EB27" s="3">
        <f t="shared" si="28"/>
        <v>5</v>
      </c>
      <c r="EC27" s="40">
        <v>0</v>
      </c>
      <c r="ED27" s="3">
        <v>0</v>
      </c>
      <c r="EE27" s="40">
        <v>4</v>
      </c>
      <c r="EF27" s="58">
        <f t="shared" si="29"/>
        <v>4</v>
      </c>
      <c r="EG27" s="57">
        <v>0</v>
      </c>
      <c r="EH27" s="58">
        <v>0</v>
      </c>
      <c r="EI27" s="57">
        <v>1</v>
      </c>
      <c r="EJ27" s="74">
        <f t="shared" si="30"/>
        <v>1</v>
      </c>
      <c r="EK27" s="52">
        <v>0</v>
      </c>
      <c r="EL27" s="3">
        <v>1</v>
      </c>
      <c r="EM27" s="52">
        <v>1</v>
      </c>
      <c r="EN27" s="3">
        <f t="shared" si="31"/>
        <v>2</v>
      </c>
      <c r="EO27" s="52">
        <v>3</v>
      </c>
      <c r="EP27" s="3">
        <v>0</v>
      </c>
      <c r="EQ27" s="52">
        <v>7</v>
      </c>
      <c r="ER27" s="81">
        <f t="shared" si="32"/>
        <v>10</v>
      </c>
      <c r="ES27" s="40">
        <v>0</v>
      </c>
      <c r="ET27" s="40">
        <v>0</v>
      </c>
      <c r="EU27" s="40">
        <v>1</v>
      </c>
      <c r="EV27" s="83">
        <f t="shared" si="33"/>
        <v>1</v>
      </c>
      <c r="EW27" s="83">
        <v>1</v>
      </c>
      <c r="EX27" s="83">
        <v>0</v>
      </c>
      <c r="EY27" s="83">
        <v>15</v>
      </c>
      <c r="EZ27" s="83">
        <f t="shared" si="34"/>
        <v>16</v>
      </c>
      <c r="FA27" s="3">
        <v>0</v>
      </c>
      <c r="FB27" s="3">
        <v>1</v>
      </c>
      <c r="FC27" s="3">
        <v>2</v>
      </c>
      <c r="FD27" s="3">
        <f t="shared" si="35"/>
        <v>3</v>
      </c>
      <c r="FE27" s="3">
        <v>2</v>
      </c>
      <c r="FF27" s="3">
        <v>0</v>
      </c>
      <c r="FG27" s="3">
        <v>5</v>
      </c>
      <c r="FH27" s="3">
        <f t="shared" si="36"/>
        <v>7</v>
      </c>
      <c r="FI27" s="83">
        <v>0</v>
      </c>
      <c r="FJ27" s="83">
        <v>0</v>
      </c>
      <c r="FK27" s="83">
        <v>1</v>
      </c>
      <c r="FL27" s="83">
        <f t="shared" si="37"/>
        <v>1</v>
      </c>
      <c r="FM27" s="83">
        <v>3</v>
      </c>
      <c r="FN27" s="83">
        <v>0</v>
      </c>
      <c r="FO27" s="83">
        <v>7</v>
      </c>
      <c r="FP27" s="83">
        <f t="shared" si="38"/>
        <v>10</v>
      </c>
      <c r="FQ27" s="3">
        <v>0</v>
      </c>
      <c r="FR27" s="3">
        <v>0</v>
      </c>
      <c r="FS27" s="3">
        <v>2</v>
      </c>
      <c r="FT27" s="3">
        <f t="shared" si="39"/>
        <v>2</v>
      </c>
      <c r="FU27" s="3">
        <v>1</v>
      </c>
      <c r="FV27" s="3">
        <v>0</v>
      </c>
      <c r="FW27" s="3">
        <v>3</v>
      </c>
      <c r="FX27" s="3">
        <f t="shared" si="40"/>
        <v>4</v>
      </c>
      <c r="FY27" s="83">
        <v>0</v>
      </c>
      <c r="FZ27" s="83">
        <v>0</v>
      </c>
      <c r="GA27" s="83">
        <v>5</v>
      </c>
      <c r="GB27" s="83">
        <f t="shared" si="41"/>
        <v>5</v>
      </c>
      <c r="GC27" s="83">
        <v>0</v>
      </c>
      <c r="GD27" s="83">
        <v>0</v>
      </c>
      <c r="GE27" s="83">
        <v>1</v>
      </c>
      <c r="GF27" s="83">
        <f t="shared" si="42"/>
        <v>1</v>
      </c>
      <c r="GG27" s="40">
        <v>0</v>
      </c>
      <c r="GH27" s="40">
        <v>0</v>
      </c>
      <c r="GI27" s="40">
        <v>3</v>
      </c>
      <c r="GJ27" s="3">
        <f t="shared" si="43"/>
        <v>3</v>
      </c>
      <c r="GK27" s="40">
        <v>3</v>
      </c>
      <c r="GL27" s="40">
        <v>3</v>
      </c>
      <c r="GM27" s="40">
        <v>14</v>
      </c>
      <c r="GN27" s="3">
        <f t="shared" si="44"/>
        <v>20</v>
      </c>
      <c r="GO27" s="83">
        <v>0</v>
      </c>
      <c r="GP27" s="83">
        <v>0</v>
      </c>
      <c r="GQ27" s="83">
        <v>3</v>
      </c>
      <c r="GR27" s="83">
        <f t="shared" si="45"/>
        <v>3</v>
      </c>
      <c r="GS27" s="83">
        <v>0</v>
      </c>
      <c r="GT27" s="83">
        <v>0</v>
      </c>
      <c r="GU27" s="83">
        <v>7</v>
      </c>
      <c r="GV27" s="83">
        <f t="shared" si="46"/>
        <v>7</v>
      </c>
      <c r="GW27" s="40">
        <v>0</v>
      </c>
      <c r="GX27" s="40">
        <v>0</v>
      </c>
      <c r="GY27" s="40">
        <v>5</v>
      </c>
      <c r="GZ27" s="3">
        <f t="shared" si="47"/>
        <v>5</v>
      </c>
      <c r="HA27" s="40">
        <v>0</v>
      </c>
      <c r="HB27" s="40">
        <v>0</v>
      </c>
      <c r="HC27" s="40">
        <v>8</v>
      </c>
      <c r="HD27" s="3">
        <f t="shared" si="48"/>
        <v>8</v>
      </c>
      <c r="HE27" s="31">
        <f t="shared" si="49"/>
        <v>30</v>
      </c>
      <c r="HF27" s="100">
        <f t="shared" si="50"/>
        <v>91</v>
      </c>
      <c r="HG27" s="58">
        <v>0</v>
      </c>
      <c r="HH27" s="58">
        <v>0</v>
      </c>
      <c r="HI27" s="58">
        <v>2</v>
      </c>
      <c r="HJ27" s="58">
        <f t="shared" si="51"/>
        <v>2</v>
      </c>
      <c r="HK27" s="58">
        <v>4</v>
      </c>
      <c r="HL27" s="58">
        <v>0</v>
      </c>
      <c r="HM27" s="58">
        <v>2</v>
      </c>
      <c r="HN27" s="58">
        <f t="shared" si="52"/>
        <v>6</v>
      </c>
      <c r="HO27" s="3">
        <v>1</v>
      </c>
      <c r="HP27" s="3">
        <v>1</v>
      </c>
      <c r="HQ27" s="3">
        <v>3</v>
      </c>
      <c r="HR27" s="3">
        <f t="shared" si="53"/>
        <v>5</v>
      </c>
      <c r="HS27" s="3">
        <v>2</v>
      </c>
      <c r="HT27" s="3">
        <v>0</v>
      </c>
      <c r="HU27" s="3">
        <v>6</v>
      </c>
      <c r="HV27" s="3">
        <f t="shared" si="54"/>
        <v>8</v>
      </c>
      <c r="HW27" s="58">
        <v>0</v>
      </c>
      <c r="HX27" s="58">
        <v>0</v>
      </c>
      <c r="HY27" s="58">
        <v>3</v>
      </c>
      <c r="HZ27" s="58">
        <f t="shared" si="55"/>
        <v>3</v>
      </c>
      <c r="IA27" s="58">
        <v>1</v>
      </c>
      <c r="IB27" s="58">
        <v>1</v>
      </c>
      <c r="IC27" s="58">
        <v>8</v>
      </c>
      <c r="ID27" s="58">
        <f t="shared" si="56"/>
        <v>10</v>
      </c>
      <c r="IE27" s="40">
        <v>0</v>
      </c>
      <c r="IF27" s="40">
        <v>0</v>
      </c>
      <c r="IG27" s="40">
        <v>7</v>
      </c>
      <c r="IH27" s="3">
        <f t="shared" si="57"/>
        <v>7</v>
      </c>
      <c r="II27" s="40">
        <v>0</v>
      </c>
      <c r="IJ27" s="40">
        <v>0</v>
      </c>
      <c r="IK27" s="40">
        <v>4</v>
      </c>
      <c r="IL27" s="3">
        <f t="shared" si="58"/>
        <v>4</v>
      </c>
      <c r="IM27" s="58">
        <v>0</v>
      </c>
      <c r="IN27" s="58">
        <v>0</v>
      </c>
      <c r="IO27" s="58">
        <v>1</v>
      </c>
      <c r="IP27" s="58">
        <f t="shared" si="59"/>
        <v>1</v>
      </c>
      <c r="IQ27" s="58">
        <v>2</v>
      </c>
      <c r="IR27" s="58">
        <v>3</v>
      </c>
      <c r="IS27" s="58">
        <v>6</v>
      </c>
      <c r="IT27" s="74">
        <f t="shared" si="60"/>
        <v>11</v>
      </c>
      <c r="IU27" s="52">
        <v>0</v>
      </c>
      <c r="IV27" s="52">
        <v>1</v>
      </c>
      <c r="IW27" s="52">
        <v>4</v>
      </c>
      <c r="IX27" s="52">
        <f t="shared" si="61"/>
        <v>5</v>
      </c>
      <c r="IY27" s="52">
        <v>2</v>
      </c>
      <c r="IZ27" s="52">
        <v>0</v>
      </c>
      <c r="JA27" s="52">
        <v>9</v>
      </c>
      <c r="JB27" s="3">
        <f t="shared" si="62"/>
        <v>11</v>
      </c>
      <c r="JC27" s="58">
        <v>0</v>
      </c>
      <c r="JD27" s="58">
        <v>0</v>
      </c>
      <c r="JE27" s="58">
        <v>4</v>
      </c>
      <c r="JF27" s="58">
        <f t="shared" si="63"/>
        <v>4</v>
      </c>
      <c r="JG27" s="58">
        <v>1</v>
      </c>
      <c r="JH27" s="58">
        <v>0</v>
      </c>
      <c r="JI27" s="58">
        <v>8</v>
      </c>
      <c r="JJ27" s="58">
        <f t="shared" si="64"/>
        <v>9</v>
      </c>
      <c r="JK27" s="52">
        <v>8</v>
      </c>
      <c r="JL27" s="52">
        <v>2</v>
      </c>
      <c r="JM27" s="52">
        <v>12</v>
      </c>
      <c r="JN27" s="52">
        <f t="shared" si="65"/>
        <v>22</v>
      </c>
      <c r="JO27" s="52">
        <v>1</v>
      </c>
      <c r="JP27" s="52">
        <v>4</v>
      </c>
      <c r="JQ27" s="52">
        <v>4</v>
      </c>
      <c r="JR27" s="3">
        <f t="shared" si="66"/>
        <v>9</v>
      </c>
      <c r="JS27" s="58">
        <v>0</v>
      </c>
      <c r="JT27" s="58">
        <v>0</v>
      </c>
      <c r="JU27" s="58">
        <v>2</v>
      </c>
      <c r="JV27" s="58">
        <f t="shared" si="67"/>
        <v>2</v>
      </c>
      <c r="JW27" s="58">
        <v>0</v>
      </c>
      <c r="JX27" s="58">
        <v>3</v>
      </c>
      <c r="JY27" s="58">
        <v>7</v>
      </c>
      <c r="JZ27" s="58">
        <f t="shared" si="68"/>
        <v>10</v>
      </c>
      <c r="KA27" s="52">
        <v>0</v>
      </c>
      <c r="KB27" s="52">
        <v>0</v>
      </c>
      <c r="KC27" s="52">
        <v>0</v>
      </c>
      <c r="KD27" s="52">
        <f t="shared" si="69"/>
        <v>0</v>
      </c>
      <c r="KE27" s="52">
        <v>3</v>
      </c>
      <c r="KF27" s="52">
        <v>1</v>
      </c>
      <c r="KG27" s="52">
        <v>7</v>
      </c>
      <c r="KH27" s="52">
        <f t="shared" si="70"/>
        <v>11</v>
      </c>
      <c r="KI27" s="58">
        <v>0</v>
      </c>
      <c r="KJ27" s="58">
        <v>0</v>
      </c>
      <c r="KK27" s="58">
        <v>6</v>
      </c>
      <c r="KL27" s="58">
        <f t="shared" si="71"/>
        <v>6</v>
      </c>
      <c r="KM27" s="58">
        <v>2</v>
      </c>
      <c r="KN27" s="58">
        <v>1</v>
      </c>
      <c r="KO27" s="58">
        <v>4</v>
      </c>
      <c r="KP27" s="58">
        <f t="shared" si="72"/>
        <v>7</v>
      </c>
      <c r="KQ27" s="3">
        <v>1</v>
      </c>
      <c r="KR27" s="3">
        <v>2</v>
      </c>
      <c r="KS27" s="3">
        <v>4</v>
      </c>
      <c r="KT27" s="3">
        <f t="shared" si="73"/>
        <v>7</v>
      </c>
      <c r="KU27" s="3">
        <v>0</v>
      </c>
      <c r="KV27" s="3">
        <v>2</v>
      </c>
      <c r="KW27" s="3">
        <v>3</v>
      </c>
      <c r="KX27" s="3">
        <f t="shared" si="74"/>
        <v>5</v>
      </c>
      <c r="KY27" s="98">
        <f t="shared" si="75"/>
        <v>64</v>
      </c>
      <c r="KZ27" s="98">
        <f t="shared" si="76"/>
        <v>101</v>
      </c>
      <c r="LA27" s="83">
        <v>1</v>
      </c>
      <c r="LB27" s="83">
        <v>0</v>
      </c>
      <c r="LC27" s="83">
        <v>7</v>
      </c>
      <c r="LD27" s="83">
        <f t="shared" si="77"/>
        <v>8</v>
      </c>
      <c r="LE27" s="83">
        <v>2</v>
      </c>
      <c r="LF27" s="83">
        <v>2</v>
      </c>
      <c r="LG27" s="83">
        <v>11</v>
      </c>
      <c r="LH27" s="83">
        <f t="shared" si="78"/>
        <v>15</v>
      </c>
      <c r="LI27" s="52">
        <v>1</v>
      </c>
      <c r="LJ27" s="52">
        <v>0</v>
      </c>
      <c r="LK27" s="52">
        <v>4</v>
      </c>
      <c r="LL27" s="3">
        <f t="shared" si="79"/>
        <v>5</v>
      </c>
      <c r="LM27" s="52">
        <v>3</v>
      </c>
      <c r="LN27" s="52">
        <v>3</v>
      </c>
      <c r="LO27" s="52">
        <v>4</v>
      </c>
      <c r="LP27" s="3">
        <f t="shared" si="80"/>
        <v>10</v>
      </c>
      <c r="LQ27" s="83">
        <v>1</v>
      </c>
      <c r="LR27" s="83">
        <v>0</v>
      </c>
      <c r="LS27" s="83">
        <v>2</v>
      </c>
      <c r="LT27" s="83">
        <f t="shared" si="81"/>
        <v>3</v>
      </c>
      <c r="LU27" s="83">
        <v>2</v>
      </c>
      <c r="LV27" s="83">
        <v>0</v>
      </c>
      <c r="LW27" s="83">
        <v>2</v>
      </c>
      <c r="LX27" s="83">
        <f t="shared" si="82"/>
        <v>4</v>
      </c>
      <c r="LY27" s="40">
        <v>1</v>
      </c>
      <c r="LZ27" s="40">
        <v>0</v>
      </c>
      <c r="MA27" s="40">
        <v>3</v>
      </c>
      <c r="MB27" s="40">
        <f t="shared" si="83"/>
        <v>4</v>
      </c>
      <c r="MC27" s="40">
        <v>4</v>
      </c>
      <c r="MD27" s="40">
        <v>0</v>
      </c>
      <c r="ME27" s="40">
        <v>3</v>
      </c>
      <c r="MF27" s="3">
        <f t="shared" si="84"/>
        <v>7</v>
      </c>
      <c r="MG27" s="83">
        <v>4</v>
      </c>
      <c r="MH27" s="83">
        <v>1</v>
      </c>
      <c r="MI27" s="83">
        <v>1</v>
      </c>
      <c r="MJ27" s="83">
        <f t="shared" si="85"/>
        <v>6</v>
      </c>
      <c r="MK27" s="83">
        <v>2</v>
      </c>
      <c r="ML27" s="83">
        <v>1</v>
      </c>
      <c r="MM27" s="83">
        <v>11</v>
      </c>
      <c r="MN27" s="83">
        <f t="shared" si="86"/>
        <v>14</v>
      </c>
      <c r="MO27" s="3">
        <v>2</v>
      </c>
      <c r="MP27" s="3">
        <v>0</v>
      </c>
      <c r="MQ27" s="3">
        <v>2</v>
      </c>
      <c r="MR27" s="3">
        <f t="shared" si="87"/>
        <v>4</v>
      </c>
      <c r="MS27" s="3">
        <v>1</v>
      </c>
      <c r="MT27" s="3">
        <v>2</v>
      </c>
      <c r="MU27" s="3">
        <v>9</v>
      </c>
      <c r="MV27" s="3">
        <f t="shared" si="88"/>
        <v>12</v>
      </c>
      <c r="MW27" s="83">
        <v>1</v>
      </c>
      <c r="MX27" s="83">
        <v>0</v>
      </c>
      <c r="MY27" s="83">
        <v>4</v>
      </c>
      <c r="MZ27" s="83">
        <f t="shared" si="89"/>
        <v>5</v>
      </c>
      <c r="NA27" s="83">
        <v>1</v>
      </c>
      <c r="NB27" s="83">
        <v>0</v>
      </c>
      <c r="NC27" s="83">
        <v>5</v>
      </c>
      <c r="ND27" s="83">
        <f t="shared" si="90"/>
        <v>6</v>
      </c>
    </row>
    <row r="28" spans="1:368" ht="15.75" thickBot="1" x14ac:dyDescent="0.3">
      <c r="A28" s="3" t="s">
        <v>39</v>
      </c>
      <c r="B28" s="21">
        <v>2</v>
      </c>
      <c r="C28" s="21">
        <v>1</v>
      </c>
      <c r="D28" s="21">
        <v>0</v>
      </c>
      <c r="E28" s="22">
        <v>8</v>
      </c>
      <c r="F28" s="22">
        <v>1</v>
      </c>
      <c r="G28" s="22">
        <v>0</v>
      </c>
      <c r="H28" s="21">
        <v>5</v>
      </c>
      <c r="I28" s="21">
        <v>0</v>
      </c>
      <c r="J28" s="21">
        <v>0</v>
      </c>
      <c r="K28" s="1">
        <v>3</v>
      </c>
      <c r="L28" s="1">
        <v>0</v>
      </c>
      <c r="M28" s="1">
        <v>0</v>
      </c>
      <c r="N28" s="21">
        <v>7</v>
      </c>
      <c r="O28" s="21">
        <v>2</v>
      </c>
      <c r="P28" s="21">
        <v>0</v>
      </c>
      <c r="Q28" s="26">
        <v>6</v>
      </c>
      <c r="R28" s="26">
        <v>4</v>
      </c>
      <c r="S28" s="26">
        <v>0</v>
      </c>
      <c r="T28" s="21">
        <v>4</v>
      </c>
      <c r="U28" s="21">
        <v>11</v>
      </c>
      <c r="V28" s="22">
        <v>5</v>
      </c>
      <c r="W28" s="22">
        <v>4</v>
      </c>
      <c r="X28" s="21">
        <v>3</v>
      </c>
      <c r="Y28" s="21">
        <v>2</v>
      </c>
      <c r="Z28" s="29">
        <v>0</v>
      </c>
      <c r="AA28" s="29">
        <v>3</v>
      </c>
      <c r="AB28" s="31">
        <f t="shared" si="2"/>
        <v>43</v>
      </c>
      <c r="AC28" s="31">
        <f t="shared" si="3"/>
        <v>28</v>
      </c>
      <c r="AD28" s="31">
        <f t="shared" si="0"/>
        <v>0</v>
      </c>
      <c r="AE28" s="22">
        <v>2</v>
      </c>
      <c r="AF28" s="22">
        <v>6</v>
      </c>
      <c r="AG28" s="65">
        <v>3</v>
      </c>
      <c r="AH28" s="65">
        <v>1</v>
      </c>
      <c r="AI28" s="35">
        <v>0</v>
      </c>
      <c r="AJ28" s="36">
        <v>0</v>
      </c>
      <c r="AK28" s="37">
        <v>16</v>
      </c>
      <c r="AL28" s="18">
        <f t="shared" si="1"/>
        <v>16</v>
      </c>
      <c r="AM28" s="35">
        <v>0</v>
      </c>
      <c r="AN28" s="36">
        <v>0</v>
      </c>
      <c r="AO28" s="37">
        <v>13</v>
      </c>
      <c r="AP28" s="18">
        <f t="shared" si="4"/>
        <v>13</v>
      </c>
      <c r="AQ28" s="40">
        <v>6</v>
      </c>
      <c r="AR28" s="3">
        <v>5</v>
      </c>
      <c r="AS28" s="43">
        <v>47</v>
      </c>
      <c r="AT28" s="47">
        <f t="shared" si="5"/>
        <v>58</v>
      </c>
      <c r="AU28" s="61">
        <v>47</v>
      </c>
      <c r="AV28" s="58">
        <v>6</v>
      </c>
      <c r="AW28" s="60">
        <v>17</v>
      </c>
      <c r="AX28" s="48">
        <f t="shared" si="6"/>
        <v>70</v>
      </c>
      <c r="AY28" s="52">
        <v>7</v>
      </c>
      <c r="AZ28" s="52">
        <v>3</v>
      </c>
      <c r="BA28" s="52">
        <v>48</v>
      </c>
      <c r="BB28" s="3">
        <f t="shared" si="7"/>
        <v>58</v>
      </c>
      <c r="BC28" s="52">
        <v>7</v>
      </c>
      <c r="BD28" s="52">
        <v>2</v>
      </c>
      <c r="BE28" s="52">
        <v>37</v>
      </c>
      <c r="BF28" s="3">
        <f t="shared" si="8"/>
        <v>46</v>
      </c>
      <c r="BG28" s="40">
        <v>3</v>
      </c>
      <c r="BH28" s="54">
        <v>6</v>
      </c>
      <c r="BI28" s="40">
        <v>49</v>
      </c>
      <c r="BJ28" s="55">
        <f t="shared" si="9"/>
        <v>58</v>
      </c>
      <c r="BK28" s="57">
        <v>5</v>
      </c>
      <c r="BL28" s="59">
        <v>5</v>
      </c>
      <c r="BM28" s="57">
        <v>20</v>
      </c>
      <c r="BN28" s="58">
        <f t="shared" si="10"/>
        <v>30</v>
      </c>
      <c r="BO28" s="40">
        <v>0</v>
      </c>
      <c r="BP28" s="40">
        <v>3</v>
      </c>
      <c r="BQ28" s="40">
        <v>35</v>
      </c>
      <c r="BR28" s="3">
        <f t="shared" si="11"/>
        <v>38</v>
      </c>
      <c r="BS28" s="40">
        <v>1</v>
      </c>
      <c r="BT28" s="40">
        <v>0</v>
      </c>
      <c r="BU28" s="40">
        <v>20</v>
      </c>
      <c r="BV28" s="44">
        <f t="shared" si="12"/>
        <v>21</v>
      </c>
      <c r="BW28" s="40">
        <v>1</v>
      </c>
      <c r="BX28" s="68">
        <v>0</v>
      </c>
      <c r="BY28" s="40">
        <v>62</v>
      </c>
      <c r="BZ28" s="55">
        <f t="shared" si="13"/>
        <v>63</v>
      </c>
      <c r="CA28" s="40">
        <v>0</v>
      </c>
      <c r="CB28" s="68">
        <v>0</v>
      </c>
      <c r="CC28" s="40">
        <v>12</v>
      </c>
      <c r="CD28" s="74">
        <f t="shared" si="14"/>
        <v>12</v>
      </c>
      <c r="CE28" s="77">
        <v>4</v>
      </c>
      <c r="CF28" s="71">
        <v>0</v>
      </c>
      <c r="CG28" s="77">
        <v>32</v>
      </c>
      <c r="CH28" s="71">
        <f t="shared" si="15"/>
        <v>36</v>
      </c>
      <c r="CI28" s="77">
        <v>1</v>
      </c>
      <c r="CJ28" s="71">
        <v>0</v>
      </c>
      <c r="CK28" s="77">
        <v>17</v>
      </c>
      <c r="CL28" s="71">
        <f t="shared" si="16"/>
        <v>18</v>
      </c>
      <c r="CM28" s="55">
        <v>3</v>
      </c>
      <c r="CN28" s="55">
        <v>7</v>
      </c>
      <c r="CO28" s="55">
        <v>55</v>
      </c>
      <c r="CP28" s="55">
        <f t="shared" si="17"/>
        <v>65</v>
      </c>
      <c r="CQ28" s="55">
        <v>1</v>
      </c>
      <c r="CR28" s="55">
        <v>0</v>
      </c>
      <c r="CS28" s="55">
        <v>21</v>
      </c>
      <c r="CT28" s="78">
        <f t="shared" si="18"/>
        <v>22</v>
      </c>
      <c r="CU28" s="52">
        <v>1</v>
      </c>
      <c r="CV28" s="79">
        <v>1</v>
      </c>
      <c r="CW28" s="52">
        <v>42</v>
      </c>
      <c r="CX28" s="3">
        <f t="shared" si="19"/>
        <v>44</v>
      </c>
      <c r="CY28" s="52">
        <v>0</v>
      </c>
      <c r="CZ28" s="79">
        <v>0</v>
      </c>
      <c r="DA28" s="52">
        <v>13</v>
      </c>
      <c r="DB28" s="3">
        <f t="shared" si="20"/>
        <v>13</v>
      </c>
      <c r="DC28" s="3">
        <v>14</v>
      </c>
      <c r="DD28" s="3">
        <v>3</v>
      </c>
      <c r="DE28" s="3">
        <v>32</v>
      </c>
      <c r="DF28" s="3">
        <f t="shared" si="21"/>
        <v>49</v>
      </c>
      <c r="DG28" s="3">
        <v>2</v>
      </c>
      <c r="DH28" s="3">
        <v>1</v>
      </c>
      <c r="DI28" s="3">
        <v>15</v>
      </c>
      <c r="DJ28" s="3">
        <f t="shared" si="22"/>
        <v>18</v>
      </c>
      <c r="DK28" s="98">
        <f t="shared" si="23"/>
        <v>490</v>
      </c>
      <c r="DL28" s="98">
        <f t="shared" si="24"/>
        <v>270</v>
      </c>
      <c r="DM28" s="58">
        <v>2</v>
      </c>
      <c r="DN28" s="58">
        <v>3</v>
      </c>
      <c r="DO28" s="58">
        <v>57</v>
      </c>
      <c r="DP28" s="58">
        <f t="shared" si="25"/>
        <v>62</v>
      </c>
      <c r="DQ28" s="58">
        <v>5</v>
      </c>
      <c r="DR28" s="58">
        <v>1</v>
      </c>
      <c r="DS28" s="58">
        <v>16</v>
      </c>
      <c r="DT28" s="74">
        <f t="shared" si="26"/>
        <v>22</v>
      </c>
      <c r="DU28" s="52">
        <v>1</v>
      </c>
      <c r="DV28" s="52">
        <v>10</v>
      </c>
      <c r="DW28" s="52">
        <v>35</v>
      </c>
      <c r="DX28" s="3">
        <f t="shared" si="27"/>
        <v>46</v>
      </c>
      <c r="DY28" s="52">
        <v>0</v>
      </c>
      <c r="DZ28" s="52">
        <v>0</v>
      </c>
      <c r="EA28" s="52">
        <v>11</v>
      </c>
      <c r="EB28" s="3">
        <f t="shared" si="28"/>
        <v>11</v>
      </c>
      <c r="EC28" s="40">
        <v>2</v>
      </c>
      <c r="ED28" s="3">
        <v>3</v>
      </c>
      <c r="EE28" s="40">
        <v>27</v>
      </c>
      <c r="EF28" s="58">
        <f t="shared" si="29"/>
        <v>32</v>
      </c>
      <c r="EG28" s="57">
        <v>1</v>
      </c>
      <c r="EH28" s="58">
        <v>0</v>
      </c>
      <c r="EI28" s="57">
        <v>13</v>
      </c>
      <c r="EJ28" s="74">
        <f t="shared" si="30"/>
        <v>14</v>
      </c>
      <c r="EK28" s="52">
        <v>0</v>
      </c>
      <c r="EL28" s="3">
        <v>4</v>
      </c>
      <c r="EM28" s="52">
        <v>57</v>
      </c>
      <c r="EN28" s="3">
        <f t="shared" si="31"/>
        <v>61</v>
      </c>
      <c r="EO28" s="52">
        <v>7</v>
      </c>
      <c r="EP28" s="3">
        <v>2</v>
      </c>
      <c r="EQ28" s="52">
        <v>16</v>
      </c>
      <c r="ER28" s="81">
        <f t="shared" si="32"/>
        <v>25</v>
      </c>
      <c r="ES28" s="40">
        <v>1</v>
      </c>
      <c r="ET28" s="40">
        <v>0</v>
      </c>
      <c r="EU28" s="40">
        <v>22</v>
      </c>
      <c r="EV28" s="83">
        <f t="shared" si="33"/>
        <v>23</v>
      </c>
      <c r="EW28" s="83">
        <v>4</v>
      </c>
      <c r="EX28" s="83">
        <v>0</v>
      </c>
      <c r="EY28" s="83">
        <v>16</v>
      </c>
      <c r="EZ28" s="83">
        <f t="shared" si="34"/>
        <v>20</v>
      </c>
      <c r="FA28" s="3">
        <v>1</v>
      </c>
      <c r="FB28" s="3">
        <v>0</v>
      </c>
      <c r="FC28" s="3">
        <v>24</v>
      </c>
      <c r="FD28" s="3">
        <f t="shared" si="35"/>
        <v>25</v>
      </c>
      <c r="FE28" s="3">
        <v>5</v>
      </c>
      <c r="FF28" s="3">
        <v>1</v>
      </c>
      <c r="FG28" s="3">
        <v>11</v>
      </c>
      <c r="FH28" s="3">
        <f t="shared" si="36"/>
        <v>17</v>
      </c>
      <c r="FI28" s="83">
        <v>1</v>
      </c>
      <c r="FJ28" s="83">
        <v>1</v>
      </c>
      <c r="FK28" s="83">
        <v>30</v>
      </c>
      <c r="FL28" s="83">
        <f t="shared" si="37"/>
        <v>32</v>
      </c>
      <c r="FM28" s="83">
        <v>0</v>
      </c>
      <c r="FN28" s="83">
        <v>0</v>
      </c>
      <c r="FO28" s="83">
        <v>19</v>
      </c>
      <c r="FP28" s="83">
        <f t="shared" si="38"/>
        <v>19</v>
      </c>
      <c r="FQ28" s="3">
        <v>1</v>
      </c>
      <c r="FR28" s="3">
        <v>1</v>
      </c>
      <c r="FS28" s="3">
        <v>18</v>
      </c>
      <c r="FT28" s="3">
        <f t="shared" si="39"/>
        <v>20</v>
      </c>
      <c r="FU28" s="3">
        <v>0</v>
      </c>
      <c r="FV28" s="3">
        <v>0</v>
      </c>
      <c r="FW28" s="3">
        <v>5</v>
      </c>
      <c r="FX28" s="3">
        <f t="shared" si="40"/>
        <v>5</v>
      </c>
      <c r="FY28" s="83">
        <v>1</v>
      </c>
      <c r="FZ28" s="83">
        <v>1</v>
      </c>
      <c r="GA28" s="83">
        <v>5</v>
      </c>
      <c r="GB28" s="83">
        <f t="shared" si="41"/>
        <v>7</v>
      </c>
      <c r="GC28" s="83">
        <v>2</v>
      </c>
      <c r="GD28" s="83">
        <v>0</v>
      </c>
      <c r="GE28" s="83">
        <v>9</v>
      </c>
      <c r="GF28" s="83">
        <f t="shared" si="42"/>
        <v>11</v>
      </c>
      <c r="GG28" s="40">
        <v>2</v>
      </c>
      <c r="GH28" s="40">
        <v>0</v>
      </c>
      <c r="GI28" s="40">
        <v>7</v>
      </c>
      <c r="GJ28" s="3">
        <f t="shared" si="43"/>
        <v>9</v>
      </c>
      <c r="GK28" s="40">
        <v>0</v>
      </c>
      <c r="GL28" s="40">
        <v>0</v>
      </c>
      <c r="GM28" s="40">
        <v>12</v>
      </c>
      <c r="GN28" s="3">
        <f t="shared" si="44"/>
        <v>12</v>
      </c>
      <c r="GO28" s="83">
        <v>0</v>
      </c>
      <c r="GP28" s="83">
        <v>0</v>
      </c>
      <c r="GQ28" s="83">
        <v>10</v>
      </c>
      <c r="GR28" s="83">
        <f t="shared" si="45"/>
        <v>10</v>
      </c>
      <c r="GS28" s="83">
        <v>0</v>
      </c>
      <c r="GT28" s="83">
        <v>0</v>
      </c>
      <c r="GU28" s="83">
        <v>10</v>
      </c>
      <c r="GV28" s="83">
        <f t="shared" si="46"/>
        <v>10</v>
      </c>
      <c r="GW28" s="40">
        <v>0</v>
      </c>
      <c r="GX28" s="40">
        <v>1</v>
      </c>
      <c r="GY28" s="40">
        <v>8</v>
      </c>
      <c r="GZ28" s="3">
        <f t="shared" si="47"/>
        <v>9</v>
      </c>
      <c r="HA28" s="40">
        <v>0</v>
      </c>
      <c r="HB28" s="40">
        <v>0</v>
      </c>
      <c r="HC28" s="40">
        <v>1</v>
      </c>
      <c r="HD28" s="3">
        <f t="shared" si="48"/>
        <v>1</v>
      </c>
      <c r="HE28" s="31">
        <f t="shared" si="49"/>
        <v>336</v>
      </c>
      <c r="HF28" s="100">
        <f t="shared" si="50"/>
        <v>167</v>
      </c>
      <c r="HG28" s="58">
        <v>0</v>
      </c>
      <c r="HH28" s="58">
        <v>0</v>
      </c>
      <c r="HI28" s="58">
        <v>15</v>
      </c>
      <c r="HJ28" s="58">
        <f t="shared" si="51"/>
        <v>15</v>
      </c>
      <c r="HK28" s="58">
        <v>2</v>
      </c>
      <c r="HL28" s="58">
        <v>1</v>
      </c>
      <c r="HM28" s="58">
        <v>3</v>
      </c>
      <c r="HN28" s="58">
        <f t="shared" si="52"/>
        <v>6</v>
      </c>
      <c r="HO28" s="3">
        <v>0</v>
      </c>
      <c r="HP28" s="3">
        <v>0</v>
      </c>
      <c r="HQ28" s="3">
        <v>9</v>
      </c>
      <c r="HR28" s="3">
        <f t="shared" si="53"/>
        <v>9</v>
      </c>
      <c r="HS28" s="3">
        <v>1</v>
      </c>
      <c r="HT28" s="3">
        <v>0</v>
      </c>
      <c r="HU28" s="3">
        <v>4</v>
      </c>
      <c r="HV28" s="3">
        <f t="shared" si="54"/>
        <v>5</v>
      </c>
      <c r="HW28" s="58">
        <v>0</v>
      </c>
      <c r="HX28" s="58">
        <v>2</v>
      </c>
      <c r="HY28" s="58">
        <v>7</v>
      </c>
      <c r="HZ28" s="58">
        <f t="shared" si="55"/>
        <v>9</v>
      </c>
      <c r="IA28" s="58">
        <v>1</v>
      </c>
      <c r="IB28" s="58">
        <v>0</v>
      </c>
      <c r="IC28" s="58">
        <v>2</v>
      </c>
      <c r="ID28" s="58">
        <f t="shared" si="56"/>
        <v>3</v>
      </c>
      <c r="IE28" s="40">
        <v>0</v>
      </c>
      <c r="IF28" s="40">
        <v>5</v>
      </c>
      <c r="IG28" s="40">
        <v>3</v>
      </c>
      <c r="IH28" s="3">
        <f t="shared" si="57"/>
        <v>8</v>
      </c>
      <c r="II28" s="40">
        <v>1</v>
      </c>
      <c r="IJ28" s="40">
        <v>0</v>
      </c>
      <c r="IK28" s="40">
        <v>1</v>
      </c>
      <c r="IL28" s="3">
        <f t="shared" si="58"/>
        <v>2</v>
      </c>
      <c r="IM28" s="58">
        <v>0</v>
      </c>
      <c r="IN28" s="58">
        <v>0</v>
      </c>
      <c r="IO28" s="58">
        <v>3</v>
      </c>
      <c r="IP28" s="58">
        <f t="shared" si="59"/>
        <v>3</v>
      </c>
      <c r="IQ28" s="58">
        <v>0</v>
      </c>
      <c r="IR28" s="58">
        <v>0</v>
      </c>
      <c r="IS28" s="58">
        <v>4</v>
      </c>
      <c r="IT28" s="74">
        <f t="shared" si="60"/>
        <v>4</v>
      </c>
      <c r="IU28" s="52">
        <v>0</v>
      </c>
      <c r="IV28" s="52">
        <v>0</v>
      </c>
      <c r="IW28" s="52">
        <v>5</v>
      </c>
      <c r="IX28" s="52">
        <f t="shared" si="61"/>
        <v>5</v>
      </c>
      <c r="IY28" s="52">
        <v>0</v>
      </c>
      <c r="IZ28" s="52">
        <v>0</v>
      </c>
      <c r="JA28" s="52">
        <v>1</v>
      </c>
      <c r="JB28" s="3">
        <f t="shared" si="62"/>
        <v>1</v>
      </c>
      <c r="JC28" s="58">
        <v>0</v>
      </c>
      <c r="JD28" s="58">
        <v>2</v>
      </c>
      <c r="JE28" s="58">
        <v>4</v>
      </c>
      <c r="JF28" s="58">
        <f t="shared" si="63"/>
        <v>6</v>
      </c>
      <c r="JG28" s="58">
        <v>0</v>
      </c>
      <c r="JH28" s="58">
        <v>0</v>
      </c>
      <c r="JI28" s="58">
        <v>2</v>
      </c>
      <c r="JJ28" s="58">
        <f t="shared" si="64"/>
        <v>2</v>
      </c>
      <c r="JK28" s="52">
        <v>0</v>
      </c>
      <c r="JL28" s="52">
        <v>0</v>
      </c>
      <c r="JM28" s="52">
        <v>4</v>
      </c>
      <c r="JN28" s="52">
        <f t="shared" si="65"/>
        <v>4</v>
      </c>
      <c r="JO28" s="52">
        <v>0</v>
      </c>
      <c r="JP28" s="52">
        <v>0</v>
      </c>
      <c r="JQ28" s="52">
        <v>4</v>
      </c>
      <c r="JR28" s="3">
        <f t="shared" si="66"/>
        <v>4</v>
      </c>
      <c r="JS28" s="58">
        <v>0</v>
      </c>
      <c r="JT28" s="58">
        <v>0</v>
      </c>
      <c r="JU28" s="58">
        <v>13</v>
      </c>
      <c r="JV28" s="58">
        <f t="shared" si="67"/>
        <v>13</v>
      </c>
      <c r="JW28" s="58">
        <v>0</v>
      </c>
      <c r="JX28" s="58">
        <v>0</v>
      </c>
      <c r="JY28" s="58">
        <v>6</v>
      </c>
      <c r="JZ28" s="58">
        <f t="shared" si="68"/>
        <v>6</v>
      </c>
      <c r="KA28" s="52">
        <v>1</v>
      </c>
      <c r="KB28" s="52">
        <v>1</v>
      </c>
      <c r="KC28" s="52">
        <v>24</v>
      </c>
      <c r="KD28" s="52">
        <f t="shared" si="69"/>
        <v>26</v>
      </c>
      <c r="KE28" s="52">
        <v>0</v>
      </c>
      <c r="KF28" s="52">
        <v>0</v>
      </c>
      <c r="KG28" s="52">
        <v>8</v>
      </c>
      <c r="KH28" s="52">
        <f t="shared" si="70"/>
        <v>8</v>
      </c>
      <c r="KI28" s="58">
        <v>0</v>
      </c>
      <c r="KJ28" s="58">
        <v>1</v>
      </c>
      <c r="KK28" s="58">
        <v>28</v>
      </c>
      <c r="KL28" s="58">
        <f t="shared" si="71"/>
        <v>29</v>
      </c>
      <c r="KM28" s="58">
        <v>0</v>
      </c>
      <c r="KN28" s="58">
        <v>0</v>
      </c>
      <c r="KO28" s="58">
        <v>1</v>
      </c>
      <c r="KP28" s="58">
        <f t="shared" si="72"/>
        <v>1</v>
      </c>
      <c r="KQ28" s="3">
        <v>0</v>
      </c>
      <c r="KR28" s="3">
        <v>0</v>
      </c>
      <c r="KS28" s="3">
        <v>23</v>
      </c>
      <c r="KT28" s="3">
        <f t="shared" si="73"/>
        <v>23</v>
      </c>
      <c r="KU28" s="3">
        <v>0</v>
      </c>
      <c r="KV28" s="3">
        <v>0</v>
      </c>
      <c r="KW28" s="3">
        <v>3</v>
      </c>
      <c r="KX28" s="3">
        <f t="shared" si="74"/>
        <v>3</v>
      </c>
      <c r="KY28" s="98">
        <f t="shared" si="75"/>
        <v>150</v>
      </c>
      <c r="KZ28" s="98">
        <f t="shared" si="76"/>
        <v>45</v>
      </c>
      <c r="LA28" s="83">
        <v>1</v>
      </c>
      <c r="LB28" s="83">
        <v>0</v>
      </c>
      <c r="LC28" s="83">
        <v>22</v>
      </c>
      <c r="LD28" s="83">
        <f t="shared" si="77"/>
        <v>23</v>
      </c>
      <c r="LE28" s="83">
        <v>0</v>
      </c>
      <c r="LF28" s="83">
        <v>0</v>
      </c>
      <c r="LG28" s="83">
        <v>3</v>
      </c>
      <c r="LH28" s="83">
        <f t="shared" si="78"/>
        <v>3</v>
      </c>
      <c r="LI28" s="52">
        <v>1</v>
      </c>
      <c r="LJ28" s="52">
        <v>0</v>
      </c>
      <c r="LK28" s="52">
        <v>8</v>
      </c>
      <c r="LL28" s="3">
        <f t="shared" si="79"/>
        <v>9</v>
      </c>
      <c r="LM28" s="52">
        <v>0</v>
      </c>
      <c r="LN28" s="52">
        <v>0</v>
      </c>
      <c r="LO28" s="52">
        <v>4</v>
      </c>
      <c r="LP28" s="3">
        <f t="shared" si="80"/>
        <v>4</v>
      </c>
      <c r="LQ28" s="83">
        <v>1</v>
      </c>
      <c r="LR28" s="83">
        <v>0</v>
      </c>
      <c r="LS28" s="83">
        <v>10</v>
      </c>
      <c r="LT28" s="83">
        <f t="shared" si="81"/>
        <v>11</v>
      </c>
      <c r="LU28" s="83">
        <v>0</v>
      </c>
      <c r="LV28" s="83">
        <v>0</v>
      </c>
      <c r="LW28" s="83">
        <v>5</v>
      </c>
      <c r="LX28" s="83">
        <f t="shared" si="82"/>
        <v>5</v>
      </c>
      <c r="LY28" s="40">
        <v>0</v>
      </c>
      <c r="LZ28" s="40">
        <v>0</v>
      </c>
      <c r="MA28" s="40">
        <v>14</v>
      </c>
      <c r="MB28" s="40">
        <f t="shared" si="83"/>
        <v>14</v>
      </c>
      <c r="MC28" s="40">
        <v>0</v>
      </c>
      <c r="MD28" s="40">
        <v>0</v>
      </c>
      <c r="ME28" s="40">
        <v>8</v>
      </c>
      <c r="MF28" s="3">
        <f t="shared" si="84"/>
        <v>8</v>
      </c>
      <c r="MG28" s="83">
        <v>4</v>
      </c>
      <c r="MH28" s="83">
        <v>0</v>
      </c>
      <c r="MI28" s="83">
        <v>1</v>
      </c>
      <c r="MJ28" s="83">
        <f t="shared" si="85"/>
        <v>5</v>
      </c>
      <c r="MK28" s="83">
        <v>0</v>
      </c>
      <c r="ML28" s="83">
        <v>0</v>
      </c>
      <c r="MM28" s="83">
        <v>7</v>
      </c>
      <c r="MN28" s="83">
        <f t="shared" si="86"/>
        <v>7</v>
      </c>
      <c r="MO28" s="3">
        <v>3</v>
      </c>
      <c r="MP28" s="3">
        <v>1</v>
      </c>
      <c r="MQ28" s="3">
        <v>8</v>
      </c>
      <c r="MR28" s="3">
        <f t="shared" si="87"/>
        <v>12</v>
      </c>
      <c r="MS28" s="3">
        <v>1</v>
      </c>
      <c r="MT28" s="3">
        <v>0</v>
      </c>
      <c r="MU28" s="3">
        <v>19</v>
      </c>
      <c r="MV28" s="3">
        <f t="shared" si="88"/>
        <v>20</v>
      </c>
      <c r="MW28" s="83">
        <v>2</v>
      </c>
      <c r="MX28" s="83">
        <v>0</v>
      </c>
      <c r="MY28" s="83">
        <v>5</v>
      </c>
      <c r="MZ28" s="83">
        <f t="shared" si="89"/>
        <v>7</v>
      </c>
      <c r="NA28" s="83">
        <v>1</v>
      </c>
      <c r="NB28" s="83">
        <v>0</v>
      </c>
      <c r="NC28" s="83">
        <v>18</v>
      </c>
      <c r="ND28" s="83">
        <f t="shared" si="90"/>
        <v>19</v>
      </c>
    </row>
    <row r="29" spans="1:368" ht="15.75" customHeight="1" thickBot="1" x14ac:dyDescent="0.3">
      <c r="A29" s="3" t="s">
        <v>40</v>
      </c>
      <c r="B29" s="21">
        <v>5</v>
      </c>
      <c r="C29" s="21">
        <v>0</v>
      </c>
      <c r="D29" s="21">
        <v>0</v>
      </c>
      <c r="E29" s="22">
        <v>2</v>
      </c>
      <c r="F29" s="22">
        <v>1</v>
      </c>
      <c r="G29" s="22">
        <v>0</v>
      </c>
      <c r="H29" s="21">
        <v>3</v>
      </c>
      <c r="I29" s="21">
        <v>0</v>
      </c>
      <c r="J29" s="21">
        <v>0</v>
      </c>
      <c r="K29" s="1">
        <v>2</v>
      </c>
      <c r="L29" s="1">
        <v>0</v>
      </c>
      <c r="M29" s="1">
        <v>0</v>
      </c>
      <c r="N29" s="21">
        <v>1</v>
      </c>
      <c r="O29" s="21">
        <v>3</v>
      </c>
      <c r="P29" s="21">
        <v>0</v>
      </c>
      <c r="Q29" s="26">
        <v>1</v>
      </c>
      <c r="R29" s="26">
        <v>0</v>
      </c>
      <c r="S29" s="26">
        <v>0</v>
      </c>
      <c r="T29" s="21">
        <v>4</v>
      </c>
      <c r="U29" s="21">
        <v>1</v>
      </c>
      <c r="V29" s="22">
        <v>1</v>
      </c>
      <c r="W29" s="22">
        <v>3</v>
      </c>
      <c r="X29" s="21">
        <v>1</v>
      </c>
      <c r="Y29" s="21">
        <v>0</v>
      </c>
      <c r="Z29" s="29">
        <v>0</v>
      </c>
      <c r="AA29" s="29">
        <v>0</v>
      </c>
      <c r="AB29" s="31">
        <f t="shared" si="2"/>
        <v>20</v>
      </c>
      <c r="AC29" s="31">
        <f t="shared" si="3"/>
        <v>8</v>
      </c>
      <c r="AD29" s="31">
        <f t="shared" si="0"/>
        <v>0</v>
      </c>
      <c r="AE29" s="22">
        <v>3</v>
      </c>
      <c r="AF29" s="22">
        <v>1</v>
      </c>
      <c r="AG29" s="65">
        <v>9</v>
      </c>
      <c r="AH29" s="65">
        <v>3</v>
      </c>
      <c r="AI29" s="35">
        <v>0</v>
      </c>
      <c r="AJ29" s="36">
        <v>0</v>
      </c>
      <c r="AK29" s="37">
        <v>10</v>
      </c>
      <c r="AL29" s="18">
        <f t="shared" si="1"/>
        <v>10</v>
      </c>
      <c r="AM29" s="35">
        <v>0</v>
      </c>
      <c r="AN29" s="36">
        <v>0</v>
      </c>
      <c r="AO29" s="37">
        <v>5</v>
      </c>
      <c r="AP29" s="18">
        <f t="shared" si="4"/>
        <v>5</v>
      </c>
      <c r="AQ29" s="40">
        <v>0</v>
      </c>
      <c r="AR29" s="3">
        <v>0</v>
      </c>
      <c r="AS29" s="43">
        <v>2</v>
      </c>
      <c r="AT29" s="47">
        <f t="shared" si="5"/>
        <v>2</v>
      </c>
      <c r="AU29" s="61">
        <v>0</v>
      </c>
      <c r="AV29" s="58">
        <v>0</v>
      </c>
      <c r="AW29" s="60">
        <v>0</v>
      </c>
      <c r="AX29" s="48">
        <f t="shared" si="6"/>
        <v>0</v>
      </c>
      <c r="AY29" s="52">
        <v>2</v>
      </c>
      <c r="AZ29" s="52">
        <v>0</v>
      </c>
      <c r="BA29" s="52">
        <v>2</v>
      </c>
      <c r="BB29" s="3">
        <f t="shared" si="7"/>
        <v>4</v>
      </c>
      <c r="BC29" s="52">
        <v>0</v>
      </c>
      <c r="BD29" s="52">
        <v>0</v>
      </c>
      <c r="BE29" s="52">
        <v>0</v>
      </c>
      <c r="BF29" s="3">
        <f t="shared" si="8"/>
        <v>0</v>
      </c>
      <c r="BG29" s="40">
        <v>0</v>
      </c>
      <c r="BH29" s="54">
        <v>0</v>
      </c>
      <c r="BI29" s="40">
        <v>1</v>
      </c>
      <c r="BJ29" s="55">
        <f t="shared" si="9"/>
        <v>1</v>
      </c>
      <c r="BK29" s="57">
        <v>0</v>
      </c>
      <c r="BL29" s="59">
        <v>0</v>
      </c>
      <c r="BM29" s="57">
        <v>0</v>
      </c>
      <c r="BN29" s="58">
        <f t="shared" si="10"/>
        <v>0</v>
      </c>
      <c r="BO29" s="40">
        <v>0</v>
      </c>
      <c r="BP29" s="40">
        <v>0</v>
      </c>
      <c r="BQ29" s="40">
        <v>1</v>
      </c>
      <c r="BR29" s="3">
        <f t="shared" si="11"/>
        <v>1</v>
      </c>
      <c r="BS29" s="40">
        <v>0</v>
      </c>
      <c r="BT29" s="40">
        <v>0</v>
      </c>
      <c r="BU29" s="40">
        <v>0</v>
      </c>
      <c r="BV29" s="44">
        <f t="shared" si="12"/>
        <v>0</v>
      </c>
      <c r="BW29" s="40">
        <v>2</v>
      </c>
      <c r="BX29" s="68">
        <v>0</v>
      </c>
      <c r="BY29" s="40">
        <v>8</v>
      </c>
      <c r="BZ29" s="55">
        <f t="shared" si="13"/>
        <v>10</v>
      </c>
      <c r="CA29" s="40">
        <v>1</v>
      </c>
      <c r="CB29" s="68">
        <v>0</v>
      </c>
      <c r="CC29" s="40">
        <v>3</v>
      </c>
      <c r="CD29" s="74">
        <f t="shared" si="14"/>
        <v>4</v>
      </c>
      <c r="CE29" s="77">
        <v>0</v>
      </c>
      <c r="CF29" s="71">
        <v>0</v>
      </c>
      <c r="CG29" s="77">
        <v>2</v>
      </c>
      <c r="CH29" s="71">
        <f t="shared" si="15"/>
        <v>2</v>
      </c>
      <c r="CI29" s="77">
        <v>0</v>
      </c>
      <c r="CJ29" s="71">
        <v>0</v>
      </c>
      <c r="CK29" s="77">
        <v>3</v>
      </c>
      <c r="CL29" s="71">
        <f t="shared" si="16"/>
        <v>3</v>
      </c>
      <c r="CM29" s="55">
        <v>0</v>
      </c>
      <c r="CN29" s="55">
        <v>0</v>
      </c>
      <c r="CO29" s="55">
        <v>0</v>
      </c>
      <c r="CP29" s="55">
        <f t="shared" si="17"/>
        <v>0</v>
      </c>
      <c r="CQ29" s="55">
        <v>0</v>
      </c>
      <c r="CR29" s="55">
        <v>0</v>
      </c>
      <c r="CS29" s="55">
        <v>3</v>
      </c>
      <c r="CT29" s="78">
        <f t="shared" si="18"/>
        <v>3</v>
      </c>
      <c r="CU29" s="52">
        <v>0</v>
      </c>
      <c r="CV29" s="79">
        <v>0</v>
      </c>
      <c r="CW29" s="52">
        <v>1</v>
      </c>
      <c r="CX29" s="3">
        <f t="shared" si="19"/>
        <v>1</v>
      </c>
      <c r="CY29" s="52">
        <v>0</v>
      </c>
      <c r="CZ29" s="79">
        <v>0</v>
      </c>
      <c r="DA29" s="52">
        <v>0</v>
      </c>
      <c r="DB29" s="3">
        <f t="shared" si="20"/>
        <v>0</v>
      </c>
      <c r="DC29" s="3">
        <v>0</v>
      </c>
      <c r="DD29" s="3">
        <v>0</v>
      </c>
      <c r="DE29" s="3">
        <v>2</v>
      </c>
      <c r="DF29" s="3">
        <f t="shared" si="21"/>
        <v>2</v>
      </c>
      <c r="DG29" s="3">
        <v>0</v>
      </c>
      <c r="DH29" s="3">
        <v>0</v>
      </c>
      <c r="DI29" s="3">
        <v>0</v>
      </c>
      <c r="DJ29" s="3">
        <f t="shared" si="22"/>
        <v>0</v>
      </c>
      <c r="DK29" s="98">
        <f t="shared" si="23"/>
        <v>45</v>
      </c>
      <c r="DL29" s="98">
        <f t="shared" si="24"/>
        <v>19</v>
      </c>
      <c r="DM29" s="58">
        <v>0</v>
      </c>
      <c r="DN29" s="58">
        <v>0</v>
      </c>
      <c r="DO29" s="58">
        <v>1</v>
      </c>
      <c r="DP29" s="58">
        <f t="shared" si="25"/>
        <v>1</v>
      </c>
      <c r="DQ29" s="58">
        <v>3</v>
      </c>
      <c r="DR29" s="58">
        <v>0</v>
      </c>
      <c r="DS29" s="58">
        <v>4</v>
      </c>
      <c r="DT29" s="74">
        <f t="shared" si="26"/>
        <v>7</v>
      </c>
      <c r="DU29" s="52">
        <v>0</v>
      </c>
      <c r="DV29" s="52">
        <v>0</v>
      </c>
      <c r="DW29" s="52">
        <v>3</v>
      </c>
      <c r="DX29" s="3">
        <f t="shared" si="27"/>
        <v>3</v>
      </c>
      <c r="DY29" s="52">
        <v>2</v>
      </c>
      <c r="DZ29" s="52">
        <v>0</v>
      </c>
      <c r="EA29" s="52">
        <v>1</v>
      </c>
      <c r="EB29" s="3">
        <f t="shared" si="28"/>
        <v>3</v>
      </c>
      <c r="EC29" s="40">
        <v>0</v>
      </c>
      <c r="ED29" s="3">
        <v>0</v>
      </c>
      <c r="EE29" s="40">
        <v>0</v>
      </c>
      <c r="EF29" s="58">
        <f t="shared" si="29"/>
        <v>0</v>
      </c>
      <c r="EG29" s="57">
        <v>1</v>
      </c>
      <c r="EH29" s="58">
        <v>0</v>
      </c>
      <c r="EI29" s="57">
        <v>1</v>
      </c>
      <c r="EJ29" s="74">
        <f t="shared" si="30"/>
        <v>2</v>
      </c>
      <c r="EK29" s="52">
        <v>0</v>
      </c>
      <c r="EL29" s="3">
        <v>3</v>
      </c>
      <c r="EM29" s="52">
        <v>0</v>
      </c>
      <c r="EN29" s="3">
        <f t="shared" si="31"/>
        <v>3</v>
      </c>
      <c r="EO29" s="52">
        <v>1</v>
      </c>
      <c r="EP29" s="3">
        <v>1</v>
      </c>
      <c r="EQ29" s="52">
        <v>2</v>
      </c>
      <c r="ER29" s="81">
        <f t="shared" si="32"/>
        <v>4</v>
      </c>
      <c r="ES29" s="40">
        <v>0</v>
      </c>
      <c r="ET29" s="40">
        <v>0</v>
      </c>
      <c r="EU29" s="40">
        <v>1</v>
      </c>
      <c r="EV29" s="83">
        <f t="shared" si="33"/>
        <v>1</v>
      </c>
      <c r="EW29" s="83">
        <v>3</v>
      </c>
      <c r="EX29" s="83">
        <v>1</v>
      </c>
      <c r="EY29" s="83">
        <v>4</v>
      </c>
      <c r="EZ29" s="83">
        <f t="shared" si="34"/>
        <v>8</v>
      </c>
      <c r="FA29" s="3">
        <v>1</v>
      </c>
      <c r="FB29" s="3">
        <v>0</v>
      </c>
      <c r="FC29" s="3">
        <v>1</v>
      </c>
      <c r="FD29" s="3">
        <f t="shared" si="35"/>
        <v>2</v>
      </c>
      <c r="FE29" s="3">
        <v>0</v>
      </c>
      <c r="FF29" s="3">
        <v>0</v>
      </c>
      <c r="FG29" s="3">
        <v>4</v>
      </c>
      <c r="FH29" s="3">
        <f t="shared" si="36"/>
        <v>4</v>
      </c>
      <c r="FI29" s="83">
        <v>0</v>
      </c>
      <c r="FJ29" s="83">
        <v>0</v>
      </c>
      <c r="FK29" s="83">
        <v>2</v>
      </c>
      <c r="FL29" s="83">
        <f t="shared" si="37"/>
        <v>2</v>
      </c>
      <c r="FM29" s="83">
        <v>0</v>
      </c>
      <c r="FN29" s="83">
        <v>1</v>
      </c>
      <c r="FO29" s="83">
        <v>5</v>
      </c>
      <c r="FP29" s="83">
        <f t="shared" si="38"/>
        <v>6</v>
      </c>
      <c r="FQ29" s="3">
        <v>1</v>
      </c>
      <c r="FR29" s="3">
        <v>0</v>
      </c>
      <c r="FS29" s="3">
        <v>1</v>
      </c>
      <c r="FT29" s="3">
        <f t="shared" si="39"/>
        <v>2</v>
      </c>
      <c r="FU29" s="3">
        <v>2</v>
      </c>
      <c r="FV29" s="3">
        <v>0</v>
      </c>
      <c r="FW29" s="3">
        <v>6</v>
      </c>
      <c r="FX29" s="3">
        <f t="shared" si="40"/>
        <v>8</v>
      </c>
      <c r="FY29" s="83">
        <v>0</v>
      </c>
      <c r="FZ29" s="83">
        <v>0</v>
      </c>
      <c r="GA29" s="83">
        <v>0</v>
      </c>
      <c r="GB29" s="83">
        <f t="shared" si="41"/>
        <v>0</v>
      </c>
      <c r="GC29" s="83">
        <v>3</v>
      </c>
      <c r="GD29" s="83">
        <v>0</v>
      </c>
      <c r="GE29" s="83">
        <v>4</v>
      </c>
      <c r="GF29" s="83">
        <f t="shared" si="42"/>
        <v>7</v>
      </c>
      <c r="GG29" s="40">
        <v>0</v>
      </c>
      <c r="GH29" s="40">
        <v>0</v>
      </c>
      <c r="GI29" s="40">
        <v>1</v>
      </c>
      <c r="GJ29" s="3">
        <f t="shared" si="43"/>
        <v>1</v>
      </c>
      <c r="GK29" s="40">
        <v>1</v>
      </c>
      <c r="GL29" s="40">
        <v>0</v>
      </c>
      <c r="GM29" s="40">
        <v>0</v>
      </c>
      <c r="GN29" s="3">
        <f t="shared" si="44"/>
        <v>1</v>
      </c>
      <c r="GO29" s="83">
        <v>3</v>
      </c>
      <c r="GP29" s="83">
        <v>1</v>
      </c>
      <c r="GQ29" s="83">
        <v>0</v>
      </c>
      <c r="GR29" s="83">
        <f t="shared" si="45"/>
        <v>4</v>
      </c>
      <c r="GS29" s="83">
        <v>2</v>
      </c>
      <c r="GT29" s="83">
        <v>0</v>
      </c>
      <c r="GU29" s="83">
        <v>6</v>
      </c>
      <c r="GV29" s="83">
        <f t="shared" si="46"/>
        <v>8</v>
      </c>
      <c r="GW29" s="40">
        <v>0</v>
      </c>
      <c r="GX29" s="40">
        <v>0</v>
      </c>
      <c r="GY29" s="40">
        <v>4</v>
      </c>
      <c r="GZ29" s="3">
        <f t="shared" si="47"/>
        <v>4</v>
      </c>
      <c r="HA29" s="40">
        <v>2</v>
      </c>
      <c r="HB29" s="40">
        <v>0</v>
      </c>
      <c r="HC29" s="40">
        <v>4</v>
      </c>
      <c r="HD29" s="3">
        <f t="shared" si="48"/>
        <v>6</v>
      </c>
      <c r="HE29" s="31">
        <f t="shared" si="49"/>
        <v>23</v>
      </c>
      <c r="HF29" s="100">
        <f t="shared" si="50"/>
        <v>64</v>
      </c>
      <c r="HG29" s="58">
        <v>0</v>
      </c>
      <c r="HH29" s="58">
        <v>0</v>
      </c>
      <c r="HI29" s="58">
        <v>0</v>
      </c>
      <c r="HJ29" s="58">
        <f t="shared" si="51"/>
        <v>0</v>
      </c>
      <c r="HK29" s="58">
        <v>0</v>
      </c>
      <c r="HL29" s="58">
        <v>0</v>
      </c>
      <c r="HM29" s="58">
        <v>5</v>
      </c>
      <c r="HN29" s="58">
        <f t="shared" si="52"/>
        <v>5</v>
      </c>
      <c r="HO29" s="3">
        <v>0</v>
      </c>
      <c r="HP29" s="3">
        <v>0</v>
      </c>
      <c r="HQ29" s="3">
        <v>3</v>
      </c>
      <c r="HR29" s="3">
        <f t="shared" si="53"/>
        <v>3</v>
      </c>
      <c r="HS29" s="3">
        <v>0</v>
      </c>
      <c r="HT29" s="3">
        <v>0</v>
      </c>
      <c r="HU29" s="3">
        <v>2</v>
      </c>
      <c r="HV29" s="3">
        <f t="shared" si="54"/>
        <v>2</v>
      </c>
      <c r="HW29" s="58">
        <v>0</v>
      </c>
      <c r="HX29" s="58">
        <v>0</v>
      </c>
      <c r="HY29" s="58">
        <v>1</v>
      </c>
      <c r="HZ29" s="58">
        <f t="shared" si="55"/>
        <v>1</v>
      </c>
      <c r="IA29" s="58">
        <v>0</v>
      </c>
      <c r="IB29" s="58">
        <v>0</v>
      </c>
      <c r="IC29" s="58">
        <v>2</v>
      </c>
      <c r="ID29" s="58">
        <f t="shared" si="56"/>
        <v>2</v>
      </c>
      <c r="IE29" s="40">
        <v>0</v>
      </c>
      <c r="IF29" s="40">
        <v>0</v>
      </c>
      <c r="IG29" s="40">
        <v>2</v>
      </c>
      <c r="IH29" s="3">
        <f t="shared" si="57"/>
        <v>2</v>
      </c>
      <c r="II29" s="40">
        <v>0</v>
      </c>
      <c r="IJ29" s="40">
        <v>0</v>
      </c>
      <c r="IK29" s="40">
        <v>4</v>
      </c>
      <c r="IL29" s="3">
        <f t="shared" si="58"/>
        <v>4</v>
      </c>
      <c r="IM29" s="58">
        <v>2</v>
      </c>
      <c r="IN29" s="58">
        <v>0</v>
      </c>
      <c r="IO29" s="58">
        <v>2</v>
      </c>
      <c r="IP29" s="58">
        <f t="shared" si="59"/>
        <v>4</v>
      </c>
      <c r="IQ29" s="58">
        <v>1</v>
      </c>
      <c r="IR29" s="58">
        <v>1</v>
      </c>
      <c r="IS29" s="58">
        <v>3</v>
      </c>
      <c r="IT29" s="74">
        <f t="shared" si="60"/>
        <v>5</v>
      </c>
      <c r="IU29" s="52">
        <v>1</v>
      </c>
      <c r="IV29" s="52">
        <v>0</v>
      </c>
      <c r="IW29" s="52">
        <v>0</v>
      </c>
      <c r="IX29" s="52">
        <f t="shared" si="61"/>
        <v>1</v>
      </c>
      <c r="IY29" s="52">
        <v>0</v>
      </c>
      <c r="IZ29" s="52">
        <v>0</v>
      </c>
      <c r="JA29" s="52">
        <v>6</v>
      </c>
      <c r="JB29" s="3">
        <f t="shared" si="62"/>
        <v>6</v>
      </c>
      <c r="JC29" s="58">
        <v>0</v>
      </c>
      <c r="JD29" s="58">
        <v>0</v>
      </c>
      <c r="JE29" s="58">
        <v>7</v>
      </c>
      <c r="JF29" s="58">
        <f t="shared" si="63"/>
        <v>7</v>
      </c>
      <c r="JG29" s="58">
        <v>0</v>
      </c>
      <c r="JH29" s="58">
        <v>0</v>
      </c>
      <c r="JI29" s="58">
        <v>2</v>
      </c>
      <c r="JJ29" s="58">
        <f t="shared" si="64"/>
        <v>2</v>
      </c>
      <c r="JK29" s="52">
        <v>4</v>
      </c>
      <c r="JL29" s="52">
        <v>1</v>
      </c>
      <c r="JM29" s="52">
        <v>3</v>
      </c>
      <c r="JN29" s="52">
        <f t="shared" si="65"/>
        <v>8</v>
      </c>
      <c r="JO29" s="52">
        <v>1</v>
      </c>
      <c r="JP29" s="52">
        <v>0</v>
      </c>
      <c r="JQ29" s="52">
        <v>4</v>
      </c>
      <c r="JR29" s="3">
        <f t="shared" si="66"/>
        <v>5</v>
      </c>
      <c r="JS29" s="58">
        <v>0</v>
      </c>
      <c r="JT29" s="58">
        <v>0</v>
      </c>
      <c r="JU29" s="58">
        <v>2</v>
      </c>
      <c r="JV29" s="58">
        <f t="shared" si="67"/>
        <v>2</v>
      </c>
      <c r="JW29" s="58">
        <v>1</v>
      </c>
      <c r="JX29" s="58">
        <v>0</v>
      </c>
      <c r="JY29" s="58">
        <v>1</v>
      </c>
      <c r="JZ29" s="58">
        <f t="shared" si="68"/>
        <v>2</v>
      </c>
      <c r="KA29" s="52">
        <v>0</v>
      </c>
      <c r="KB29" s="52">
        <v>0</v>
      </c>
      <c r="KC29" s="52">
        <v>2</v>
      </c>
      <c r="KD29" s="52">
        <f t="shared" si="69"/>
        <v>2</v>
      </c>
      <c r="KE29" s="52">
        <v>1</v>
      </c>
      <c r="KF29" s="52">
        <v>0</v>
      </c>
      <c r="KG29" s="52">
        <v>2</v>
      </c>
      <c r="KH29" s="52">
        <f t="shared" si="70"/>
        <v>3</v>
      </c>
      <c r="KI29" s="58">
        <v>0</v>
      </c>
      <c r="KJ29" s="58">
        <v>0</v>
      </c>
      <c r="KK29" s="58">
        <v>0</v>
      </c>
      <c r="KL29" s="58">
        <f t="shared" si="71"/>
        <v>0</v>
      </c>
      <c r="KM29" s="58">
        <v>1</v>
      </c>
      <c r="KN29" s="58">
        <v>0</v>
      </c>
      <c r="KO29" s="58">
        <v>1</v>
      </c>
      <c r="KP29" s="58">
        <f t="shared" si="72"/>
        <v>2</v>
      </c>
      <c r="KQ29" s="3">
        <v>4</v>
      </c>
      <c r="KR29" s="3">
        <v>1</v>
      </c>
      <c r="KS29" s="3">
        <v>2</v>
      </c>
      <c r="KT29" s="3">
        <f t="shared" si="73"/>
        <v>7</v>
      </c>
      <c r="KU29" s="3">
        <v>3</v>
      </c>
      <c r="KV29" s="3">
        <v>1</v>
      </c>
      <c r="KW29" s="3">
        <v>2</v>
      </c>
      <c r="KX29" s="3">
        <f t="shared" si="74"/>
        <v>6</v>
      </c>
      <c r="KY29" s="98">
        <f t="shared" si="75"/>
        <v>37</v>
      </c>
      <c r="KZ29" s="98">
        <f t="shared" si="76"/>
        <v>44</v>
      </c>
      <c r="LA29" s="83">
        <v>0</v>
      </c>
      <c r="LB29" s="83">
        <v>0</v>
      </c>
      <c r="LC29" s="83">
        <v>4</v>
      </c>
      <c r="LD29" s="83">
        <f t="shared" si="77"/>
        <v>4</v>
      </c>
      <c r="LE29" s="83">
        <v>0</v>
      </c>
      <c r="LF29" s="83">
        <v>0</v>
      </c>
      <c r="LG29" s="83">
        <v>5</v>
      </c>
      <c r="LH29" s="83">
        <f t="shared" si="78"/>
        <v>5</v>
      </c>
      <c r="LI29" s="52">
        <v>3</v>
      </c>
      <c r="LJ29" s="52">
        <v>0</v>
      </c>
      <c r="LK29" s="52">
        <v>5</v>
      </c>
      <c r="LL29" s="3">
        <f t="shared" si="79"/>
        <v>8</v>
      </c>
      <c r="LM29" s="52">
        <v>0</v>
      </c>
      <c r="LN29" s="52">
        <v>1</v>
      </c>
      <c r="LO29" s="52">
        <v>6</v>
      </c>
      <c r="LP29" s="3">
        <f t="shared" si="80"/>
        <v>7</v>
      </c>
      <c r="LQ29" s="83">
        <v>0</v>
      </c>
      <c r="LR29" s="83">
        <v>0</v>
      </c>
      <c r="LS29" s="83">
        <v>4</v>
      </c>
      <c r="LT29" s="83">
        <f t="shared" si="81"/>
        <v>4</v>
      </c>
      <c r="LU29" s="83">
        <v>1</v>
      </c>
      <c r="LV29" s="83">
        <v>0</v>
      </c>
      <c r="LW29" s="83">
        <v>24</v>
      </c>
      <c r="LX29" s="83">
        <f t="shared" si="82"/>
        <v>25</v>
      </c>
      <c r="LY29" s="40">
        <v>1</v>
      </c>
      <c r="LZ29" s="40">
        <v>0</v>
      </c>
      <c r="MA29" s="40">
        <v>2</v>
      </c>
      <c r="MB29" s="40">
        <f t="shared" si="83"/>
        <v>3</v>
      </c>
      <c r="MC29" s="40">
        <v>1</v>
      </c>
      <c r="MD29" s="40">
        <v>0</v>
      </c>
      <c r="ME29" s="40">
        <v>12</v>
      </c>
      <c r="MF29" s="3">
        <f t="shared" si="84"/>
        <v>13</v>
      </c>
      <c r="MG29" s="83">
        <v>1</v>
      </c>
      <c r="MH29" s="83">
        <v>0</v>
      </c>
      <c r="MI29" s="83">
        <v>1</v>
      </c>
      <c r="MJ29" s="83">
        <f t="shared" si="85"/>
        <v>2</v>
      </c>
      <c r="MK29" s="83">
        <v>0</v>
      </c>
      <c r="ML29" s="83">
        <v>0</v>
      </c>
      <c r="MM29" s="83">
        <v>8</v>
      </c>
      <c r="MN29" s="83">
        <f t="shared" si="86"/>
        <v>8</v>
      </c>
      <c r="MO29" s="3">
        <v>0</v>
      </c>
      <c r="MP29" s="3">
        <v>2</v>
      </c>
      <c r="MQ29" s="3">
        <v>3</v>
      </c>
      <c r="MR29" s="3">
        <f t="shared" si="87"/>
        <v>5</v>
      </c>
      <c r="MS29" s="3">
        <v>0</v>
      </c>
      <c r="MT29" s="3">
        <v>0</v>
      </c>
      <c r="MU29" s="3">
        <v>2</v>
      </c>
      <c r="MV29" s="3">
        <f t="shared" si="88"/>
        <v>2</v>
      </c>
      <c r="MW29" s="83">
        <v>3</v>
      </c>
      <c r="MX29" s="83">
        <v>1</v>
      </c>
      <c r="MY29" s="83">
        <v>1</v>
      </c>
      <c r="MZ29" s="83">
        <f t="shared" si="89"/>
        <v>5</v>
      </c>
      <c r="NA29" s="83">
        <v>3</v>
      </c>
      <c r="NB29" s="83">
        <v>0</v>
      </c>
      <c r="NC29" s="83">
        <v>0</v>
      </c>
      <c r="ND29" s="83">
        <f t="shared" si="90"/>
        <v>3</v>
      </c>
    </row>
    <row r="30" spans="1:368" ht="15.75" thickBot="1" x14ac:dyDescent="0.3">
      <c r="A30" s="3" t="s">
        <v>41</v>
      </c>
      <c r="B30" s="21">
        <v>17</v>
      </c>
      <c r="C30" s="21">
        <v>9</v>
      </c>
      <c r="D30" s="21">
        <v>0</v>
      </c>
      <c r="E30" s="22">
        <v>2</v>
      </c>
      <c r="F30" s="22">
        <v>11</v>
      </c>
      <c r="G30" s="22">
        <v>0</v>
      </c>
      <c r="H30" s="21">
        <v>6</v>
      </c>
      <c r="I30" s="21">
        <v>11</v>
      </c>
      <c r="J30" s="21">
        <v>0</v>
      </c>
      <c r="K30" s="1">
        <v>2</v>
      </c>
      <c r="L30" s="1">
        <v>8</v>
      </c>
      <c r="M30" s="1">
        <v>0</v>
      </c>
      <c r="N30" s="21">
        <v>4</v>
      </c>
      <c r="O30" s="21">
        <v>10</v>
      </c>
      <c r="P30" s="21">
        <v>0</v>
      </c>
      <c r="Q30" s="26">
        <v>9</v>
      </c>
      <c r="R30" s="26">
        <v>9</v>
      </c>
      <c r="S30" s="26">
        <v>0</v>
      </c>
      <c r="T30" s="21">
        <v>8</v>
      </c>
      <c r="U30" s="21">
        <v>16</v>
      </c>
      <c r="V30" s="22">
        <v>11</v>
      </c>
      <c r="W30" s="22">
        <v>8</v>
      </c>
      <c r="X30" s="21">
        <v>5</v>
      </c>
      <c r="Y30" s="21">
        <v>16</v>
      </c>
      <c r="Z30" s="29">
        <v>3</v>
      </c>
      <c r="AA30" s="29">
        <v>12</v>
      </c>
      <c r="AB30" s="31">
        <f t="shared" si="2"/>
        <v>67</v>
      </c>
      <c r="AC30" s="31">
        <f t="shared" si="3"/>
        <v>110</v>
      </c>
      <c r="AD30" s="31">
        <f t="shared" si="0"/>
        <v>0</v>
      </c>
      <c r="AE30" s="22">
        <v>10</v>
      </c>
      <c r="AF30" s="22">
        <v>36</v>
      </c>
      <c r="AG30" s="65">
        <v>13</v>
      </c>
      <c r="AH30" s="65">
        <v>25</v>
      </c>
      <c r="AI30" s="35">
        <v>0</v>
      </c>
      <c r="AJ30" s="36">
        <v>0</v>
      </c>
      <c r="AK30" s="37">
        <v>32</v>
      </c>
      <c r="AL30" s="18">
        <f t="shared" si="1"/>
        <v>32</v>
      </c>
      <c r="AM30" s="35">
        <v>0</v>
      </c>
      <c r="AN30" s="36">
        <v>0</v>
      </c>
      <c r="AO30" s="37">
        <v>14</v>
      </c>
      <c r="AP30" s="18">
        <f t="shared" si="4"/>
        <v>14</v>
      </c>
      <c r="AQ30" s="40">
        <v>0</v>
      </c>
      <c r="AR30" s="3">
        <v>0</v>
      </c>
      <c r="AS30" s="43">
        <v>19</v>
      </c>
      <c r="AT30" s="47">
        <f t="shared" si="5"/>
        <v>19</v>
      </c>
      <c r="AU30" s="61">
        <v>0</v>
      </c>
      <c r="AV30" s="58">
        <v>0</v>
      </c>
      <c r="AW30" s="60">
        <v>21</v>
      </c>
      <c r="AX30" s="48">
        <f t="shared" si="6"/>
        <v>21</v>
      </c>
      <c r="AY30" s="52">
        <v>0</v>
      </c>
      <c r="AZ30" s="52">
        <v>0</v>
      </c>
      <c r="BA30" s="52">
        <v>12</v>
      </c>
      <c r="BB30" s="3">
        <f t="shared" si="7"/>
        <v>12</v>
      </c>
      <c r="BC30" s="52">
        <v>5</v>
      </c>
      <c r="BD30" s="52">
        <v>0</v>
      </c>
      <c r="BE30" s="52">
        <v>36</v>
      </c>
      <c r="BF30" s="3">
        <f t="shared" si="8"/>
        <v>41</v>
      </c>
      <c r="BG30" s="40">
        <v>3</v>
      </c>
      <c r="BH30" s="54">
        <v>0</v>
      </c>
      <c r="BI30" s="40">
        <v>15</v>
      </c>
      <c r="BJ30" s="55">
        <f t="shared" si="9"/>
        <v>18</v>
      </c>
      <c r="BK30" s="57">
        <v>2</v>
      </c>
      <c r="BL30" s="59">
        <v>0</v>
      </c>
      <c r="BM30" s="57">
        <v>29</v>
      </c>
      <c r="BN30" s="58">
        <f t="shared" si="10"/>
        <v>31</v>
      </c>
      <c r="BO30" s="40">
        <v>0</v>
      </c>
      <c r="BP30" s="40">
        <v>1</v>
      </c>
      <c r="BQ30" s="40">
        <v>16</v>
      </c>
      <c r="BR30" s="3">
        <f t="shared" si="11"/>
        <v>17</v>
      </c>
      <c r="BS30" s="40">
        <v>1</v>
      </c>
      <c r="BT30" s="40">
        <v>0</v>
      </c>
      <c r="BU30" s="40">
        <v>23</v>
      </c>
      <c r="BV30" s="44">
        <f t="shared" si="12"/>
        <v>24</v>
      </c>
      <c r="BW30" s="40">
        <v>0</v>
      </c>
      <c r="BX30" s="68">
        <v>1</v>
      </c>
      <c r="BY30" s="40">
        <v>17</v>
      </c>
      <c r="BZ30" s="55">
        <f t="shared" si="13"/>
        <v>18</v>
      </c>
      <c r="CA30" s="40">
        <v>1</v>
      </c>
      <c r="CB30" s="68">
        <v>0</v>
      </c>
      <c r="CC30" s="40">
        <v>35</v>
      </c>
      <c r="CD30" s="74">
        <f t="shared" si="14"/>
        <v>36</v>
      </c>
      <c r="CE30" s="77">
        <v>0</v>
      </c>
      <c r="CF30" s="71">
        <v>2</v>
      </c>
      <c r="CG30" s="77">
        <v>14</v>
      </c>
      <c r="CH30" s="71">
        <f t="shared" si="15"/>
        <v>16</v>
      </c>
      <c r="CI30" s="77">
        <v>2</v>
      </c>
      <c r="CJ30" s="71">
        <v>0</v>
      </c>
      <c r="CK30" s="77">
        <v>11</v>
      </c>
      <c r="CL30" s="71">
        <f t="shared" si="16"/>
        <v>13</v>
      </c>
      <c r="CM30" s="55">
        <v>1</v>
      </c>
      <c r="CN30" s="55">
        <v>2</v>
      </c>
      <c r="CO30" s="55">
        <v>21</v>
      </c>
      <c r="CP30" s="55">
        <f t="shared" si="17"/>
        <v>24</v>
      </c>
      <c r="CQ30" s="55">
        <v>1</v>
      </c>
      <c r="CR30" s="55">
        <v>2</v>
      </c>
      <c r="CS30" s="55">
        <v>21</v>
      </c>
      <c r="CT30" s="78">
        <f t="shared" si="18"/>
        <v>24</v>
      </c>
      <c r="CU30" s="52">
        <v>0</v>
      </c>
      <c r="CV30" s="79">
        <v>4</v>
      </c>
      <c r="CW30" s="52">
        <v>15</v>
      </c>
      <c r="CX30" s="3">
        <f t="shared" si="19"/>
        <v>19</v>
      </c>
      <c r="CY30" s="52">
        <v>1</v>
      </c>
      <c r="CZ30" s="79">
        <v>0</v>
      </c>
      <c r="DA30" s="52">
        <v>15</v>
      </c>
      <c r="DB30" s="3">
        <f t="shared" si="20"/>
        <v>16</v>
      </c>
      <c r="DC30" s="3">
        <v>1</v>
      </c>
      <c r="DD30" s="3">
        <v>8</v>
      </c>
      <c r="DE30" s="3">
        <v>34</v>
      </c>
      <c r="DF30" s="3">
        <f t="shared" si="21"/>
        <v>43</v>
      </c>
      <c r="DG30" s="3">
        <v>1</v>
      </c>
      <c r="DH30" s="3">
        <v>0</v>
      </c>
      <c r="DI30" s="3">
        <v>17</v>
      </c>
      <c r="DJ30" s="3">
        <f t="shared" si="22"/>
        <v>18</v>
      </c>
      <c r="DK30" s="98">
        <f t="shared" si="23"/>
        <v>241</v>
      </c>
      <c r="DL30" s="98">
        <f t="shared" si="24"/>
        <v>299</v>
      </c>
      <c r="DM30" s="58">
        <v>2</v>
      </c>
      <c r="DN30" s="58">
        <v>3</v>
      </c>
      <c r="DO30" s="58">
        <v>12</v>
      </c>
      <c r="DP30" s="58">
        <f t="shared" si="25"/>
        <v>17</v>
      </c>
      <c r="DQ30" s="58">
        <v>1</v>
      </c>
      <c r="DR30" s="58">
        <v>1</v>
      </c>
      <c r="DS30" s="58">
        <v>7</v>
      </c>
      <c r="DT30" s="74">
        <f t="shared" si="26"/>
        <v>9</v>
      </c>
      <c r="DU30" s="52">
        <v>4</v>
      </c>
      <c r="DV30" s="52">
        <v>5</v>
      </c>
      <c r="DW30" s="52">
        <v>20</v>
      </c>
      <c r="DX30" s="3">
        <f t="shared" si="27"/>
        <v>29</v>
      </c>
      <c r="DY30" s="52">
        <v>0</v>
      </c>
      <c r="DZ30" s="52">
        <v>2</v>
      </c>
      <c r="EA30" s="52">
        <v>20</v>
      </c>
      <c r="EB30" s="3">
        <f t="shared" si="28"/>
        <v>22</v>
      </c>
      <c r="EC30" s="40">
        <v>2</v>
      </c>
      <c r="ED30" s="3">
        <v>2</v>
      </c>
      <c r="EE30" s="40">
        <v>22</v>
      </c>
      <c r="EF30" s="58">
        <f t="shared" si="29"/>
        <v>26</v>
      </c>
      <c r="EG30" s="57">
        <v>0</v>
      </c>
      <c r="EH30" s="58">
        <v>3</v>
      </c>
      <c r="EI30" s="57">
        <v>15</v>
      </c>
      <c r="EJ30" s="74">
        <f t="shared" si="30"/>
        <v>18</v>
      </c>
      <c r="EK30" s="52">
        <v>1</v>
      </c>
      <c r="EL30" s="3">
        <v>3</v>
      </c>
      <c r="EM30" s="52">
        <v>22</v>
      </c>
      <c r="EN30" s="3">
        <f t="shared" si="31"/>
        <v>26</v>
      </c>
      <c r="EO30" s="52">
        <v>8</v>
      </c>
      <c r="EP30" s="3">
        <v>1</v>
      </c>
      <c r="EQ30" s="52">
        <v>20</v>
      </c>
      <c r="ER30" s="81">
        <f t="shared" si="32"/>
        <v>29</v>
      </c>
      <c r="ES30" s="40">
        <v>0</v>
      </c>
      <c r="ET30" s="40">
        <v>1</v>
      </c>
      <c r="EU30" s="40">
        <v>103</v>
      </c>
      <c r="EV30" s="83">
        <f t="shared" si="33"/>
        <v>104</v>
      </c>
      <c r="EW30" s="83">
        <v>3</v>
      </c>
      <c r="EX30" s="83">
        <v>3</v>
      </c>
      <c r="EY30" s="83">
        <v>12</v>
      </c>
      <c r="EZ30" s="83">
        <f t="shared" si="34"/>
        <v>18</v>
      </c>
      <c r="FA30" s="3">
        <v>3</v>
      </c>
      <c r="FB30" s="3">
        <v>1</v>
      </c>
      <c r="FC30" s="3">
        <v>124</v>
      </c>
      <c r="FD30" s="3">
        <f t="shared" si="35"/>
        <v>128</v>
      </c>
      <c r="FE30" s="3">
        <v>4</v>
      </c>
      <c r="FF30" s="3">
        <v>1</v>
      </c>
      <c r="FG30" s="3">
        <v>14</v>
      </c>
      <c r="FH30" s="3">
        <f t="shared" si="36"/>
        <v>19</v>
      </c>
      <c r="FI30" s="83">
        <v>0</v>
      </c>
      <c r="FJ30" s="83">
        <v>1</v>
      </c>
      <c r="FK30" s="83">
        <v>45</v>
      </c>
      <c r="FL30" s="83">
        <f t="shared" si="37"/>
        <v>46</v>
      </c>
      <c r="FM30" s="83">
        <v>5</v>
      </c>
      <c r="FN30" s="83">
        <v>3</v>
      </c>
      <c r="FO30" s="83">
        <v>14</v>
      </c>
      <c r="FP30" s="83">
        <f t="shared" si="38"/>
        <v>22</v>
      </c>
      <c r="FQ30" s="3">
        <v>0</v>
      </c>
      <c r="FR30" s="3">
        <v>0</v>
      </c>
      <c r="FS30" s="3">
        <v>85</v>
      </c>
      <c r="FT30" s="3">
        <f t="shared" si="39"/>
        <v>85</v>
      </c>
      <c r="FU30" s="3">
        <v>2</v>
      </c>
      <c r="FV30" s="3">
        <v>1</v>
      </c>
      <c r="FW30" s="3">
        <v>14</v>
      </c>
      <c r="FX30" s="3">
        <f t="shared" si="40"/>
        <v>17</v>
      </c>
      <c r="FY30" s="83">
        <v>0</v>
      </c>
      <c r="FZ30" s="83">
        <v>7</v>
      </c>
      <c r="GA30" s="83">
        <v>33</v>
      </c>
      <c r="GB30" s="83">
        <f t="shared" si="41"/>
        <v>40</v>
      </c>
      <c r="GC30" s="83">
        <v>5</v>
      </c>
      <c r="GD30" s="83">
        <v>3</v>
      </c>
      <c r="GE30" s="83">
        <v>19</v>
      </c>
      <c r="GF30" s="83">
        <f t="shared" si="42"/>
        <v>27</v>
      </c>
      <c r="GG30" s="40">
        <v>0</v>
      </c>
      <c r="GH30" s="40">
        <v>0</v>
      </c>
      <c r="GI30" s="40">
        <v>34</v>
      </c>
      <c r="GJ30" s="3">
        <f t="shared" si="43"/>
        <v>34</v>
      </c>
      <c r="GK30" s="40">
        <v>4</v>
      </c>
      <c r="GL30" s="40">
        <v>8</v>
      </c>
      <c r="GM30" s="40">
        <v>16</v>
      </c>
      <c r="GN30" s="3">
        <f t="shared" si="44"/>
        <v>28</v>
      </c>
      <c r="GO30" s="83">
        <v>2</v>
      </c>
      <c r="GP30" s="83">
        <v>1</v>
      </c>
      <c r="GQ30" s="83">
        <v>8</v>
      </c>
      <c r="GR30" s="83">
        <f t="shared" si="45"/>
        <v>11</v>
      </c>
      <c r="GS30" s="83">
        <v>2</v>
      </c>
      <c r="GT30" s="83">
        <v>0</v>
      </c>
      <c r="GU30" s="83">
        <v>17</v>
      </c>
      <c r="GV30" s="83">
        <f t="shared" si="46"/>
        <v>19</v>
      </c>
      <c r="GW30" s="40">
        <v>6</v>
      </c>
      <c r="GX30" s="40">
        <v>0</v>
      </c>
      <c r="GY30" s="40">
        <v>27</v>
      </c>
      <c r="GZ30" s="3">
        <f t="shared" si="47"/>
        <v>33</v>
      </c>
      <c r="HA30" s="40">
        <v>0</v>
      </c>
      <c r="HB30" s="40">
        <v>0</v>
      </c>
      <c r="HC30" s="40">
        <v>15</v>
      </c>
      <c r="HD30" s="3">
        <f t="shared" si="48"/>
        <v>15</v>
      </c>
      <c r="HE30" s="31">
        <f t="shared" si="49"/>
        <v>579</v>
      </c>
      <c r="HF30" s="100">
        <f t="shared" si="50"/>
        <v>243</v>
      </c>
      <c r="HG30" s="58">
        <v>0</v>
      </c>
      <c r="HH30" s="58">
        <v>0</v>
      </c>
      <c r="HI30" s="58">
        <v>52</v>
      </c>
      <c r="HJ30" s="58">
        <f t="shared" si="51"/>
        <v>52</v>
      </c>
      <c r="HK30" s="58">
        <v>0</v>
      </c>
      <c r="HL30" s="58">
        <v>0</v>
      </c>
      <c r="HM30" s="58">
        <v>12</v>
      </c>
      <c r="HN30" s="58">
        <f t="shared" si="52"/>
        <v>12</v>
      </c>
      <c r="HO30" s="3">
        <v>5</v>
      </c>
      <c r="HP30" s="3">
        <v>0</v>
      </c>
      <c r="HQ30" s="3">
        <v>48</v>
      </c>
      <c r="HR30" s="3">
        <f t="shared" si="53"/>
        <v>53</v>
      </c>
      <c r="HS30" s="3">
        <v>0</v>
      </c>
      <c r="HT30" s="3">
        <v>1</v>
      </c>
      <c r="HU30" s="3">
        <v>19</v>
      </c>
      <c r="HV30" s="3">
        <f t="shared" si="54"/>
        <v>20</v>
      </c>
      <c r="HW30" s="58">
        <v>1</v>
      </c>
      <c r="HX30" s="58">
        <v>3</v>
      </c>
      <c r="HY30" s="58">
        <v>32</v>
      </c>
      <c r="HZ30" s="58">
        <f t="shared" si="55"/>
        <v>36</v>
      </c>
      <c r="IA30" s="58">
        <v>1</v>
      </c>
      <c r="IB30" s="58">
        <v>4</v>
      </c>
      <c r="IC30" s="58">
        <v>22</v>
      </c>
      <c r="ID30" s="58">
        <f t="shared" si="56"/>
        <v>27</v>
      </c>
      <c r="IE30" s="40">
        <v>0</v>
      </c>
      <c r="IF30" s="40">
        <v>2</v>
      </c>
      <c r="IG30" s="40">
        <v>27</v>
      </c>
      <c r="IH30" s="3">
        <f t="shared" si="57"/>
        <v>29</v>
      </c>
      <c r="II30" s="40">
        <v>1</v>
      </c>
      <c r="IJ30" s="40">
        <v>1</v>
      </c>
      <c r="IK30" s="40">
        <v>27</v>
      </c>
      <c r="IL30" s="3">
        <f t="shared" si="58"/>
        <v>29</v>
      </c>
      <c r="IM30" s="58">
        <v>1</v>
      </c>
      <c r="IN30" s="58">
        <v>1</v>
      </c>
      <c r="IO30" s="58">
        <v>30</v>
      </c>
      <c r="IP30" s="58">
        <f t="shared" si="59"/>
        <v>32</v>
      </c>
      <c r="IQ30" s="58">
        <v>4</v>
      </c>
      <c r="IR30" s="58">
        <v>1</v>
      </c>
      <c r="IS30" s="58">
        <v>29</v>
      </c>
      <c r="IT30" s="74">
        <f t="shared" si="60"/>
        <v>34</v>
      </c>
      <c r="IU30" s="52">
        <v>2</v>
      </c>
      <c r="IV30" s="52">
        <v>3</v>
      </c>
      <c r="IW30" s="52">
        <v>30</v>
      </c>
      <c r="IX30" s="52">
        <f t="shared" si="61"/>
        <v>35</v>
      </c>
      <c r="IY30" s="52">
        <v>1</v>
      </c>
      <c r="IZ30" s="52">
        <v>2</v>
      </c>
      <c r="JA30" s="52">
        <v>19</v>
      </c>
      <c r="JB30" s="3">
        <f t="shared" si="62"/>
        <v>22</v>
      </c>
      <c r="JC30" s="58">
        <v>3</v>
      </c>
      <c r="JD30" s="58">
        <v>0</v>
      </c>
      <c r="JE30" s="58">
        <v>58</v>
      </c>
      <c r="JF30" s="58">
        <f t="shared" si="63"/>
        <v>61</v>
      </c>
      <c r="JG30" s="58">
        <v>2</v>
      </c>
      <c r="JH30" s="58">
        <v>2</v>
      </c>
      <c r="JI30" s="58">
        <v>18</v>
      </c>
      <c r="JJ30" s="58">
        <f t="shared" si="64"/>
        <v>22</v>
      </c>
      <c r="JK30" s="52">
        <v>1</v>
      </c>
      <c r="JL30" s="52">
        <v>4</v>
      </c>
      <c r="JM30" s="52">
        <v>67</v>
      </c>
      <c r="JN30" s="52">
        <f t="shared" si="65"/>
        <v>72</v>
      </c>
      <c r="JO30" s="52">
        <v>0</v>
      </c>
      <c r="JP30" s="52">
        <v>0</v>
      </c>
      <c r="JQ30" s="52">
        <v>13</v>
      </c>
      <c r="JR30" s="3">
        <f t="shared" si="66"/>
        <v>13</v>
      </c>
      <c r="JS30" s="58">
        <v>1</v>
      </c>
      <c r="JT30" s="58">
        <v>3</v>
      </c>
      <c r="JU30" s="58">
        <v>59</v>
      </c>
      <c r="JV30" s="58">
        <f t="shared" si="67"/>
        <v>63</v>
      </c>
      <c r="JW30" s="58">
        <v>6</v>
      </c>
      <c r="JX30" s="58">
        <v>2</v>
      </c>
      <c r="JY30" s="58">
        <v>17</v>
      </c>
      <c r="JZ30" s="58">
        <f t="shared" si="68"/>
        <v>25</v>
      </c>
      <c r="KA30" s="52">
        <v>7</v>
      </c>
      <c r="KB30" s="52">
        <v>2</v>
      </c>
      <c r="KC30" s="52">
        <v>20</v>
      </c>
      <c r="KD30" s="52">
        <f t="shared" si="69"/>
        <v>29</v>
      </c>
      <c r="KE30" s="52">
        <v>5</v>
      </c>
      <c r="KF30" s="52">
        <v>0</v>
      </c>
      <c r="KG30" s="52">
        <v>16</v>
      </c>
      <c r="KH30" s="52">
        <f t="shared" si="70"/>
        <v>21</v>
      </c>
      <c r="KI30" s="58">
        <v>1</v>
      </c>
      <c r="KJ30" s="58">
        <v>0</v>
      </c>
      <c r="KK30" s="58">
        <v>83</v>
      </c>
      <c r="KL30" s="58">
        <f t="shared" si="71"/>
        <v>84</v>
      </c>
      <c r="KM30" s="58">
        <v>1</v>
      </c>
      <c r="KN30" s="58">
        <v>0</v>
      </c>
      <c r="KO30" s="58">
        <v>9</v>
      </c>
      <c r="KP30" s="58">
        <f t="shared" si="72"/>
        <v>10</v>
      </c>
      <c r="KQ30" s="3">
        <v>2</v>
      </c>
      <c r="KR30" s="3">
        <v>1</v>
      </c>
      <c r="KS30" s="3">
        <v>82</v>
      </c>
      <c r="KT30" s="3">
        <f t="shared" si="73"/>
        <v>85</v>
      </c>
      <c r="KU30" s="3">
        <v>1</v>
      </c>
      <c r="KV30" s="3">
        <v>2</v>
      </c>
      <c r="KW30" s="3">
        <v>14</v>
      </c>
      <c r="KX30" s="3">
        <f t="shared" si="74"/>
        <v>17</v>
      </c>
      <c r="KY30" s="98">
        <f t="shared" si="75"/>
        <v>631</v>
      </c>
      <c r="KZ30" s="98">
        <f t="shared" si="76"/>
        <v>252</v>
      </c>
      <c r="LA30" s="83">
        <v>4</v>
      </c>
      <c r="LB30" s="83">
        <v>0</v>
      </c>
      <c r="LC30" s="83">
        <v>90</v>
      </c>
      <c r="LD30" s="83">
        <f t="shared" si="77"/>
        <v>94</v>
      </c>
      <c r="LE30" s="83">
        <v>4</v>
      </c>
      <c r="LF30" s="83">
        <v>0</v>
      </c>
      <c r="LG30" s="83">
        <v>8</v>
      </c>
      <c r="LH30" s="83">
        <f t="shared" si="78"/>
        <v>12</v>
      </c>
      <c r="LI30" s="52">
        <v>2</v>
      </c>
      <c r="LJ30" s="52">
        <v>1</v>
      </c>
      <c r="LK30" s="52">
        <v>52</v>
      </c>
      <c r="LL30" s="3">
        <f t="shared" si="79"/>
        <v>55</v>
      </c>
      <c r="LM30" s="52">
        <v>6</v>
      </c>
      <c r="LN30" s="52">
        <v>0</v>
      </c>
      <c r="LO30" s="52">
        <v>18</v>
      </c>
      <c r="LP30" s="3">
        <f t="shared" si="80"/>
        <v>24</v>
      </c>
      <c r="LQ30" s="83">
        <v>4</v>
      </c>
      <c r="LR30" s="83">
        <v>0</v>
      </c>
      <c r="LS30" s="83">
        <v>29</v>
      </c>
      <c r="LT30" s="83">
        <f t="shared" si="81"/>
        <v>33</v>
      </c>
      <c r="LU30" s="83">
        <v>0</v>
      </c>
      <c r="LV30" s="83">
        <v>0</v>
      </c>
      <c r="LW30" s="83">
        <v>8</v>
      </c>
      <c r="LX30" s="83">
        <f t="shared" si="82"/>
        <v>8</v>
      </c>
      <c r="LY30" s="40">
        <v>3</v>
      </c>
      <c r="LZ30" s="40">
        <v>0</v>
      </c>
      <c r="MA30" s="40">
        <v>27</v>
      </c>
      <c r="MB30" s="40">
        <f t="shared" si="83"/>
        <v>30</v>
      </c>
      <c r="MC30" s="40">
        <v>5</v>
      </c>
      <c r="MD30" s="40">
        <v>3</v>
      </c>
      <c r="ME30" s="40">
        <v>25</v>
      </c>
      <c r="MF30" s="3">
        <f t="shared" si="84"/>
        <v>33</v>
      </c>
      <c r="MG30" s="83">
        <v>4</v>
      </c>
      <c r="MH30" s="83">
        <v>0</v>
      </c>
      <c r="MI30" s="83">
        <v>14</v>
      </c>
      <c r="MJ30" s="83">
        <f t="shared" si="85"/>
        <v>18</v>
      </c>
      <c r="MK30" s="83">
        <v>6</v>
      </c>
      <c r="ML30" s="83">
        <v>3</v>
      </c>
      <c r="MM30" s="83">
        <v>18</v>
      </c>
      <c r="MN30" s="83">
        <f t="shared" si="86"/>
        <v>27</v>
      </c>
      <c r="MO30" s="3">
        <v>4</v>
      </c>
      <c r="MP30" s="3">
        <v>0</v>
      </c>
      <c r="MQ30" s="3">
        <v>12</v>
      </c>
      <c r="MR30" s="3">
        <f t="shared" si="87"/>
        <v>16</v>
      </c>
      <c r="MS30" s="3">
        <v>4</v>
      </c>
      <c r="MT30" s="3">
        <v>4</v>
      </c>
      <c r="MU30" s="3">
        <v>19</v>
      </c>
      <c r="MV30" s="3">
        <f t="shared" si="88"/>
        <v>27</v>
      </c>
      <c r="MW30" s="83">
        <v>2</v>
      </c>
      <c r="MX30" s="83">
        <v>1</v>
      </c>
      <c r="MY30" s="83">
        <v>6</v>
      </c>
      <c r="MZ30" s="83">
        <f t="shared" si="89"/>
        <v>9</v>
      </c>
      <c r="NA30" s="83">
        <v>2</v>
      </c>
      <c r="NB30" s="83">
        <v>3</v>
      </c>
      <c r="NC30" s="83">
        <v>33</v>
      </c>
      <c r="ND30" s="83">
        <f t="shared" si="90"/>
        <v>38</v>
      </c>
    </row>
    <row r="31" spans="1:368" ht="15.75" customHeight="1" thickBot="1" x14ac:dyDescent="0.3">
      <c r="A31" s="3" t="s">
        <v>42</v>
      </c>
      <c r="B31" s="21">
        <v>3</v>
      </c>
      <c r="C31" s="21">
        <v>0</v>
      </c>
      <c r="D31" s="21">
        <v>0</v>
      </c>
      <c r="E31" s="22">
        <v>6</v>
      </c>
      <c r="F31" s="22">
        <v>8</v>
      </c>
      <c r="G31" s="22">
        <v>0</v>
      </c>
      <c r="H31" s="21">
        <v>5</v>
      </c>
      <c r="I31" s="21">
        <v>12</v>
      </c>
      <c r="J31" s="21">
        <v>0</v>
      </c>
      <c r="K31" s="1">
        <v>28</v>
      </c>
      <c r="L31" s="1">
        <v>6</v>
      </c>
      <c r="M31" s="1">
        <v>0</v>
      </c>
      <c r="N31" s="21">
        <v>10</v>
      </c>
      <c r="O31" s="21">
        <v>1</v>
      </c>
      <c r="P31" s="21">
        <v>0</v>
      </c>
      <c r="Q31" s="26">
        <v>6</v>
      </c>
      <c r="R31" s="26">
        <v>17</v>
      </c>
      <c r="S31" s="26">
        <v>0</v>
      </c>
      <c r="T31" s="21">
        <v>9</v>
      </c>
      <c r="U31" s="21">
        <v>4</v>
      </c>
      <c r="V31" s="22">
        <v>13</v>
      </c>
      <c r="W31" s="22">
        <v>7</v>
      </c>
      <c r="X31" s="21">
        <v>11</v>
      </c>
      <c r="Y31" s="21">
        <v>15</v>
      </c>
      <c r="Z31" s="29">
        <v>11</v>
      </c>
      <c r="AA31" s="29">
        <v>17</v>
      </c>
      <c r="AB31" s="31">
        <f t="shared" si="2"/>
        <v>102</v>
      </c>
      <c r="AC31" s="31">
        <f t="shared" si="3"/>
        <v>87</v>
      </c>
      <c r="AD31" s="31">
        <f t="shared" si="0"/>
        <v>0</v>
      </c>
      <c r="AE31" s="22">
        <v>9</v>
      </c>
      <c r="AF31" s="22">
        <v>9</v>
      </c>
      <c r="AG31" s="65">
        <v>8</v>
      </c>
      <c r="AH31" s="65">
        <v>19</v>
      </c>
      <c r="AI31" s="35">
        <v>1</v>
      </c>
      <c r="AJ31" s="36">
        <v>1</v>
      </c>
      <c r="AK31" s="37">
        <v>23</v>
      </c>
      <c r="AL31" s="18">
        <f t="shared" si="1"/>
        <v>25</v>
      </c>
      <c r="AM31" s="35">
        <v>0</v>
      </c>
      <c r="AN31" s="36">
        <v>0</v>
      </c>
      <c r="AO31" s="37">
        <v>9</v>
      </c>
      <c r="AP31" s="18">
        <f t="shared" si="4"/>
        <v>9</v>
      </c>
      <c r="AQ31" s="40">
        <v>4</v>
      </c>
      <c r="AR31" s="3">
        <v>1</v>
      </c>
      <c r="AS31" s="43">
        <v>11</v>
      </c>
      <c r="AT31" s="47">
        <f t="shared" si="5"/>
        <v>16</v>
      </c>
      <c r="AU31" s="61">
        <v>0</v>
      </c>
      <c r="AV31" s="58">
        <v>0</v>
      </c>
      <c r="AW31" s="60">
        <v>3</v>
      </c>
      <c r="AX31" s="48">
        <f t="shared" si="6"/>
        <v>3</v>
      </c>
      <c r="AY31" s="52">
        <v>0</v>
      </c>
      <c r="AZ31" s="52">
        <v>0</v>
      </c>
      <c r="BA31" s="52">
        <v>15</v>
      </c>
      <c r="BB31" s="3">
        <f t="shared" si="7"/>
        <v>15</v>
      </c>
      <c r="BC31" s="52">
        <v>0</v>
      </c>
      <c r="BD31" s="52">
        <v>0</v>
      </c>
      <c r="BE31" s="52">
        <v>15</v>
      </c>
      <c r="BF31" s="3">
        <f t="shared" si="8"/>
        <v>15</v>
      </c>
      <c r="BG31" s="40">
        <v>0</v>
      </c>
      <c r="BH31" s="54">
        <v>2</v>
      </c>
      <c r="BI31" s="40">
        <v>10</v>
      </c>
      <c r="BJ31" s="55">
        <f t="shared" si="9"/>
        <v>12</v>
      </c>
      <c r="BK31" s="57">
        <v>1</v>
      </c>
      <c r="BL31" s="59">
        <v>1</v>
      </c>
      <c r="BM31" s="57">
        <v>17</v>
      </c>
      <c r="BN31" s="58">
        <f t="shared" si="10"/>
        <v>19</v>
      </c>
      <c r="BO31" s="40">
        <v>1</v>
      </c>
      <c r="BP31" s="40">
        <v>2</v>
      </c>
      <c r="BQ31" s="40">
        <v>22</v>
      </c>
      <c r="BR31" s="3">
        <f t="shared" si="11"/>
        <v>25</v>
      </c>
      <c r="BS31" s="40">
        <v>1</v>
      </c>
      <c r="BT31" s="40">
        <v>2</v>
      </c>
      <c r="BU31" s="40">
        <v>17</v>
      </c>
      <c r="BV31" s="44">
        <f t="shared" si="12"/>
        <v>20</v>
      </c>
      <c r="BW31" s="40">
        <v>2</v>
      </c>
      <c r="BX31" s="68">
        <v>0</v>
      </c>
      <c r="BY31" s="40">
        <v>18</v>
      </c>
      <c r="BZ31" s="55">
        <f t="shared" si="13"/>
        <v>20</v>
      </c>
      <c r="CA31" s="40">
        <v>0</v>
      </c>
      <c r="CB31" s="68">
        <v>1</v>
      </c>
      <c r="CC31" s="40">
        <v>13</v>
      </c>
      <c r="CD31" s="74">
        <f t="shared" si="14"/>
        <v>14</v>
      </c>
      <c r="CE31" s="77">
        <v>1</v>
      </c>
      <c r="CF31" s="71">
        <v>2</v>
      </c>
      <c r="CG31" s="77">
        <v>11</v>
      </c>
      <c r="CH31" s="71">
        <f t="shared" si="15"/>
        <v>14</v>
      </c>
      <c r="CI31" s="77">
        <v>1</v>
      </c>
      <c r="CJ31" s="71">
        <v>1</v>
      </c>
      <c r="CK31" s="77">
        <v>28</v>
      </c>
      <c r="CL31" s="71">
        <f t="shared" si="16"/>
        <v>30</v>
      </c>
      <c r="CM31" s="55">
        <v>0</v>
      </c>
      <c r="CN31" s="55">
        <v>0</v>
      </c>
      <c r="CO31" s="55">
        <v>7</v>
      </c>
      <c r="CP31" s="55">
        <f t="shared" si="17"/>
        <v>7</v>
      </c>
      <c r="CQ31" s="55">
        <v>0</v>
      </c>
      <c r="CR31" s="55">
        <v>2</v>
      </c>
      <c r="CS31" s="55">
        <v>12</v>
      </c>
      <c r="CT31" s="78">
        <f t="shared" si="18"/>
        <v>14</v>
      </c>
      <c r="CU31" s="52">
        <v>2</v>
      </c>
      <c r="CV31" s="79">
        <v>0</v>
      </c>
      <c r="CW31" s="52">
        <v>6</v>
      </c>
      <c r="CX31" s="3">
        <f t="shared" si="19"/>
        <v>8</v>
      </c>
      <c r="CY31" s="52">
        <v>1</v>
      </c>
      <c r="CZ31" s="79">
        <v>0</v>
      </c>
      <c r="DA31" s="52">
        <v>13</v>
      </c>
      <c r="DB31" s="3">
        <f t="shared" si="20"/>
        <v>14</v>
      </c>
      <c r="DC31" s="3">
        <v>1</v>
      </c>
      <c r="DD31" s="3">
        <v>2</v>
      </c>
      <c r="DE31" s="3">
        <v>13</v>
      </c>
      <c r="DF31" s="3">
        <f t="shared" si="21"/>
        <v>16</v>
      </c>
      <c r="DG31" s="3">
        <v>6</v>
      </c>
      <c r="DH31" s="3">
        <v>0</v>
      </c>
      <c r="DI31" s="3">
        <v>13</v>
      </c>
      <c r="DJ31" s="3">
        <f t="shared" si="22"/>
        <v>19</v>
      </c>
      <c r="DK31" s="98">
        <f t="shared" si="23"/>
        <v>175</v>
      </c>
      <c r="DL31" s="98">
        <f t="shared" si="24"/>
        <v>185</v>
      </c>
      <c r="DM31" s="58">
        <v>0</v>
      </c>
      <c r="DN31" s="58">
        <v>2</v>
      </c>
      <c r="DO31" s="58">
        <v>9</v>
      </c>
      <c r="DP31" s="58">
        <f t="shared" si="25"/>
        <v>11</v>
      </c>
      <c r="DQ31" s="58">
        <v>1</v>
      </c>
      <c r="DR31" s="58">
        <v>1</v>
      </c>
      <c r="DS31" s="58">
        <v>7</v>
      </c>
      <c r="DT31" s="74">
        <f t="shared" si="26"/>
        <v>9</v>
      </c>
      <c r="DU31" s="52">
        <v>3</v>
      </c>
      <c r="DV31" s="52">
        <v>0</v>
      </c>
      <c r="DW31" s="52">
        <v>11</v>
      </c>
      <c r="DX31" s="3">
        <f t="shared" si="27"/>
        <v>14</v>
      </c>
      <c r="DY31" s="52">
        <v>3</v>
      </c>
      <c r="DZ31" s="52">
        <v>0</v>
      </c>
      <c r="EA31" s="52">
        <v>7</v>
      </c>
      <c r="EB31" s="3">
        <f t="shared" si="28"/>
        <v>10</v>
      </c>
      <c r="EC31" s="40">
        <v>3</v>
      </c>
      <c r="ED31" s="3">
        <v>0</v>
      </c>
      <c r="EE31" s="40">
        <v>11</v>
      </c>
      <c r="EF31" s="58">
        <f t="shared" si="29"/>
        <v>14</v>
      </c>
      <c r="EG31" s="57">
        <v>5</v>
      </c>
      <c r="EH31" s="58">
        <v>0</v>
      </c>
      <c r="EI31" s="57">
        <v>7</v>
      </c>
      <c r="EJ31" s="74">
        <f t="shared" si="30"/>
        <v>12</v>
      </c>
      <c r="EK31" s="52">
        <v>2</v>
      </c>
      <c r="EL31" s="3">
        <v>2</v>
      </c>
      <c r="EM31" s="52">
        <v>6</v>
      </c>
      <c r="EN31" s="3">
        <f t="shared" si="31"/>
        <v>10</v>
      </c>
      <c r="EO31" s="52">
        <v>1</v>
      </c>
      <c r="EP31" s="3">
        <v>0</v>
      </c>
      <c r="EQ31" s="52">
        <v>9</v>
      </c>
      <c r="ER31" s="81">
        <f t="shared" si="32"/>
        <v>10</v>
      </c>
      <c r="ES31" s="40">
        <v>4</v>
      </c>
      <c r="ET31" s="40">
        <v>3</v>
      </c>
      <c r="EU31" s="40">
        <v>13</v>
      </c>
      <c r="EV31" s="83">
        <f t="shared" si="33"/>
        <v>20</v>
      </c>
      <c r="EW31" s="83">
        <v>2</v>
      </c>
      <c r="EX31" s="83">
        <v>0</v>
      </c>
      <c r="EY31" s="83">
        <v>6</v>
      </c>
      <c r="EZ31" s="83">
        <f t="shared" si="34"/>
        <v>8</v>
      </c>
      <c r="FA31" s="3">
        <v>1</v>
      </c>
      <c r="FB31" s="3">
        <v>1</v>
      </c>
      <c r="FC31" s="3">
        <v>9</v>
      </c>
      <c r="FD31" s="3">
        <f t="shared" si="35"/>
        <v>11</v>
      </c>
      <c r="FE31" s="3">
        <v>0</v>
      </c>
      <c r="FF31" s="3">
        <v>0</v>
      </c>
      <c r="FG31" s="3">
        <v>6</v>
      </c>
      <c r="FH31" s="3">
        <f t="shared" si="36"/>
        <v>6</v>
      </c>
      <c r="FI31" s="83">
        <v>2</v>
      </c>
      <c r="FJ31" s="83">
        <v>0</v>
      </c>
      <c r="FK31" s="83">
        <v>12</v>
      </c>
      <c r="FL31" s="83">
        <f t="shared" si="37"/>
        <v>14</v>
      </c>
      <c r="FM31" s="83">
        <v>1</v>
      </c>
      <c r="FN31" s="83">
        <v>0</v>
      </c>
      <c r="FO31" s="83">
        <v>10</v>
      </c>
      <c r="FP31" s="83">
        <f t="shared" si="38"/>
        <v>11</v>
      </c>
      <c r="FQ31" s="3">
        <v>2</v>
      </c>
      <c r="FR31" s="3">
        <v>6</v>
      </c>
      <c r="FS31" s="3">
        <v>9</v>
      </c>
      <c r="FT31" s="3">
        <f t="shared" si="39"/>
        <v>17</v>
      </c>
      <c r="FU31" s="3">
        <v>5</v>
      </c>
      <c r="FV31" s="3">
        <v>0</v>
      </c>
      <c r="FW31" s="3">
        <v>6</v>
      </c>
      <c r="FX31" s="3">
        <f t="shared" si="40"/>
        <v>11</v>
      </c>
      <c r="FY31" s="83">
        <v>6</v>
      </c>
      <c r="FZ31" s="83">
        <v>0</v>
      </c>
      <c r="GA31" s="83">
        <v>4</v>
      </c>
      <c r="GB31" s="83">
        <f t="shared" si="41"/>
        <v>10</v>
      </c>
      <c r="GC31" s="83">
        <v>0</v>
      </c>
      <c r="GD31" s="83">
        <v>0</v>
      </c>
      <c r="GE31" s="83">
        <v>19</v>
      </c>
      <c r="GF31" s="83">
        <f t="shared" si="42"/>
        <v>19</v>
      </c>
      <c r="GG31" s="40">
        <v>2</v>
      </c>
      <c r="GH31" s="40">
        <v>1</v>
      </c>
      <c r="GI31" s="40">
        <v>6</v>
      </c>
      <c r="GJ31" s="3">
        <f t="shared" si="43"/>
        <v>9</v>
      </c>
      <c r="GK31" s="40">
        <v>4</v>
      </c>
      <c r="GL31" s="40">
        <v>0</v>
      </c>
      <c r="GM31" s="40">
        <v>10</v>
      </c>
      <c r="GN31" s="3">
        <f t="shared" si="44"/>
        <v>14</v>
      </c>
      <c r="GO31" s="83">
        <v>2</v>
      </c>
      <c r="GP31" s="83">
        <v>1</v>
      </c>
      <c r="GQ31" s="83">
        <v>5</v>
      </c>
      <c r="GR31" s="83">
        <f t="shared" si="45"/>
        <v>8</v>
      </c>
      <c r="GS31" s="83">
        <v>1</v>
      </c>
      <c r="GT31" s="83">
        <v>1</v>
      </c>
      <c r="GU31" s="83">
        <v>7</v>
      </c>
      <c r="GV31" s="83">
        <f t="shared" si="46"/>
        <v>9</v>
      </c>
      <c r="GW31" s="40">
        <v>2</v>
      </c>
      <c r="GX31" s="40">
        <v>1</v>
      </c>
      <c r="GY31" s="40">
        <v>8</v>
      </c>
      <c r="GZ31" s="3">
        <f t="shared" si="47"/>
        <v>11</v>
      </c>
      <c r="HA31" s="40">
        <v>1</v>
      </c>
      <c r="HB31" s="40">
        <v>0</v>
      </c>
      <c r="HC31" s="40">
        <v>8</v>
      </c>
      <c r="HD31" s="3">
        <f t="shared" si="48"/>
        <v>9</v>
      </c>
      <c r="HE31" s="31">
        <f t="shared" si="49"/>
        <v>149</v>
      </c>
      <c r="HF31" s="100">
        <f t="shared" si="50"/>
        <v>128</v>
      </c>
      <c r="HG31" s="58">
        <v>0</v>
      </c>
      <c r="HH31" s="58">
        <v>0</v>
      </c>
      <c r="HI31" s="58">
        <v>6</v>
      </c>
      <c r="HJ31" s="58">
        <f t="shared" si="51"/>
        <v>6</v>
      </c>
      <c r="HK31" s="58">
        <v>2</v>
      </c>
      <c r="HL31" s="58">
        <v>0</v>
      </c>
      <c r="HM31" s="58">
        <v>15</v>
      </c>
      <c r="HN31" s="58">
        <f t="shared" si="52"/>
        <v>17</v>
      </c>
      <c r="HO31" s="3">
        <v>2</v>
      </c>
      <c r="HP31" s="3">
        <v>0</v>
      </c>
      <c r="HQ31" s="3">
        <v>4</v>
      </c>
      <c r="HR31" s="3">
        <f t="shared" si="53"/>
        <v>6</v>
      </c>
      <c r="HS31" s="3">
        <v>1</v>
      </c>
      <c r="HT31" s="3">
        <v>1</v>
      </c>
      <c r="HU31" s="3">
        <v>22</v>
      </c>
      <c r="HV31" s="3">
        <f t="shared" si="54"/>
        <v>24</v>
      </c>
      <c r="HW31" s="58">
        <v>1</v>
      </c>
      <c r="HX31" s="58">
        <v>0</v>
      </c>
      <c r="HY31" s="58">
        <v>8</v>
      </c>
      <c r="HZ31" s="58">
        <f t="shared" si="55"/>
        <v>9</v>
      </c>
      <c r="IA31" s="58">
        <v>2</v>
      </c>
      <c r="IB31" s="58">
        <v>0</v>
      </c>
      <c r="IC31" s="58">
        <v>11</v>
      </c>
      <c r="ID31" s="58">
        <f t="shared" si="56"/>
        <v>13</v>
      </c>
      <c r="IE31" s="40">
        <v>0</v>
      </c>
      <c r="IF31" s="40">
        <v>0</v>
      </c>
      <c r="IG31" s="40">
        <v>8</v>
      </c>
      <c r="IH31" s="3">
        <f t="shared" si="57"/>
        <v>8</v>
      </c>
      <c r="II31" s="40">
        <v>3</v>
      </c>
      <c r="IJ31" s="40">
        <v>2</v>
      </c>
      <c r="IK31" s="40">
        <v>11</v>
      </c>
      <c r="IL31" s="3">
        <f t="shared" si="58"/>
        <v>16</v>
      </c>
      <c r="IM31" s="58">
        <v>0</v>
      </c>
      <c r="IN31" s="58">
        <v>0</v>
      </c>
      <c r="IO31" s="58">
        <v>8</v>
      </c>
      <c r="IP31" s="58">
        <f t="shared" si="59"/>
        <v>8</v>
      </c>
      <c r="IQ31" s="58">
        <v>1</v>
      </c>
      <c r="IR31" s="58">
        <v>0</v>
      </c>
      <c r="IS31" s="58">
        <v>6</v>
      </c>
      <c r="IT31" s="74">
        <f t="shared" si="60"/>
        <v>7</v>
      </c>
      <c r="IU31" s="52">
        <v>1</v>
      </c>
      <c r="IV31" s="52">
        <v>1</v>
      </c>
      <c r="IW31" s="52">
        <v>17</v>
      </c>
      <c r="IX31" s="52">
        <f t="shared" si="61"/>
        <v>19</v>
      </c>
      <c r="IY31" s="52">
        <v>3</v>
      </c>
      <c r="IZ31" s="52">
        <v>3</v>
      </c>
      <c r="JA31" s="52">
        <v>12</v>
      </c>
      <c r="JB31" s="3">
        <f t="shared" si="62"/>
        <v>18</v>
      </c>
      <c r="JC31" s="58">
        <v>1</v>
      </c>
      <c r="JD31" s="58">
        <v>4</v>
      </c>
      <c r="JE31" s="58">
        <v>12</v>
      </c>
      <c r="JF31" s="58">
        <f t="shared" si="63"/>
        <v>17</v>
      </c>
      <c r="JG31" s="58">
        <v>1</v>
      </c>
      <c r="JH31" s="58">
        <v>4</v>
      </c>
      <c r="JI31" s="58">
        <v>13</v>
      </c>
      <c r="JJ31" s="58">
        <f t="shared" si="64"/>
        <v>18</v>
      </c>
      <c r="JK31" s="52">
        <v>3</v>
      </c>
      <c r="JL31" s="52">
        <v>0</v>
      </c>
      <c r="JM31" s="52">
        <v>7</v>
      </c>
      <c r="JN31" s="52">
        <f t="shared" si="65"/>
        <v>10</v>
      </c>
      <c r="JO31" s="52">
        <v>2</v>
      </c>
      <c r="JP31" s="52">
        <v>0</v>
      </c>
      <c r="JQ31" s="52">
        <v>9</v>
      </c>
      <c r="JR31" s="3">
        <f t="shared" si="66"/>
        <v>11</v>
      </c>
      <c r="JS31" s="58">
        <v>1</v>
      </c>
      <c r="JT31" s="58">
        <v>0</v>
      </c>
      <c r="JU31" s="58">
        <v>10</v>
      </c>
      <c r="JV31" s="58">
        <f t="shared" si="67"/>
        <v>11</v>
      </c>
      <c r="JW31" s="58">
        <v>1</v>
      </c>
      <c r="JX31" s="58">
        <v>0</v>
      </c>
      <c r="JY31" s="58">
        <v>9</v>
      </c>
      <c r="JZ31" s="58">
        <f t="shared" si="68"/>
        <v>10</v>
      </c>
      <c r="KA31" s="52">
        <v>0</v>
      </c>
      <c r="KB31" s="52">
        <v>0</v>
      </c>
      <c r="KC31" s="52">
        <v>14</v>
      </c>
      <c r="KD31" s="52">
        <f t="shared" si="69"/>
        <v>14</v>
      </c>
      <c r="KE31" s="52">
        <v>3</v>
      </c>
      <c r="KF31" s="52">
        <v>0</v>
      </c>
      <c r="KG31" s="52">
        <v>11</v>
      </c>
      <c r="KH31" s="52">
        <f t="shared" si="70"/>
        <v>14</v>
      </c>
      <c r="KI31" s="58">
        <v>0</v>
      </c>
      <c r="KJ31" s="58">
        <v>1</v>
      </c>
      <c r="KK31" s="58">
        <v>8</v>
      </c>
      <c r="KL31" s="58">
        <f t="shared" si="71"/>
        <v>9</v>
      </c>
      <c r="KM31" s="58">
        <v>6</v>
      </c>
      <c r="KN31" s="58">
        <v>0</v>
      </c>
      <c r="KO31" s="58">
        <v>10</v>
      </c>
      <c r="KP31" s="58">
        <f t="shared" si="72"/>
        <v>16</v>
      </c>
      <c r="KQ31" s="3">
        <v>1</v>
      </c>
      <c r="KR31" s="3">
        <v>0</v>
      </c>
      <c r="KS31" s="3">
        <v>9</v>
      </c>
      <c r="KT31" s="3">
        <f t="shared" si="73"/>
        <v>10</v>
      </c>
      <c r="KU31" s="3">
        <v>4</v>
      </c>
      <c r="KV31" s="3">
        <v>0</v>
      </c>
      <c r="KW31" s="3">
        <v>4</v>
      </c>
      <c r="KX31" s="3">
        <f t="shared" si="74"/>
        <v>8</v>
      </c>
      <c r="KY31" s="98">
        <f t="shared" si="75"/>
        <v>127</v>
      </c>
      <c r="KZ31" s="98">
        <f t="shared" si="76"/>
        <v>172</v>
      </c>
      <c r="LA31" s="83">
        <v>0</v>
      </c>
      <c r="LB31" s="83">
        <v>0</v>
      </c>
      <c r="LC31" s="83">
        <v>10</v>
      </c>
      <c r="LD31" s="83">
        <f t="shared" si="77"/>
        <v>10</v>
      </c>
      <c r="LE31" s="83">
        <v>3</v>
      </c>
      <c r="LF31" s="83">
        <v>0</v>
      </c>
      <c r="LG31" s="83">
        <v>5</v>
      </c>
      <c r="LH31" s="83">
        <f t="shared" si="78"/>
        <v>8</v>
      </c>
      <c r="LI31" s="52">
        <v>1</v>
      </c>
      <c r="LJ31" s="52">
        <v>0</v>
      </c>
      <c r="LK31" s="52">
        <v>5</v>
      </c>
      <c r="LL31" s="3">
        <f t="shared" si="79"/>
        <v>6</v>
      </c>
      <c r="LM31" s="52">
        <v>0</v>
      </c>
      <c r="LN31" s="52">
        <v>1</v>
      </c>
      <c r="LO31" s="52">
        <v>6</v>
      </c>
      <c r="LP31" s="3">
        <f t="shared" si="80"/>
        <v>7</v>
      </c>
      <c r="LQ31" s="83">
        <v>0</v>
      </c>
      <c r="LR31" s="83">
        <v>0</v>
      </c>
      <c r="LS31" s="83">
        <v>4</v>
      </c>
      <c r="LT31" s="83">
        <f t="shared" si="81"/>
        <v>4</v>
      </c>
      <c r="LU31" s="83">
        <v>0</v>
      </c>
      <c r="LV31" s="83">
        <v>0</v>
      </c>
      <c r="LW31" s="83">
        <v>5</v>
      </c>
      <c r="LX31" s="83">
        <f t="shared" si="82"/>
        <v>5</v>
      </c>
      <c r="LY31" s="40">
        <v>0</v>
      </c>
      <c r="LZ31" s="40">
        <v>2</v>
      </c>
      <c r="MA31" s="40">
        <v>8</v>
      </c>
      <c r="MB31" s="40">
        <f t="shared" si="83"/>
        <v>10</v>
      </c>
      <c r="MC31" s="40">
        <v>5</v>
      </c>
      <c r="MD31" s="40">
        <v>0</v>
      </c>
      <c r="ME31" s="40">
        <v>6</v>
      </c>
      <c r="MF31" s="3">
        <f t="shared" si="84"/>
        <v>11</v>
      </c>
      <c r="MG31" s="83">
        <v>0</v>
      </c>
      <c r="MH31" s="83">
        <v>1</v>
      </c>
      <c r="MI31" s="83">
        <v>18</v>
      </c>
      <c r="MJ31" s="83">
        <f t="shared" si="85"/>
        <v>19</v>
      </c>
      <c r="MK31" s="83">
        <v>2</v>
      </c>
      <c r="ML31" s="83">
        <v>0</v>
      </c>
      <c r="MM31" s="83">
        <v>9</v>
      </c>
      <c r="MN31" s="83">
        <f t="shared" si="86"/>
        <v>11</v>
      </c>
      <c r="MO31" s="3">
        <v>1</v>
      </c>
      <c r="MP31" s="3">
        <v>1</v>
      </c>
      <c r="MQ31" s="3">
        <v>17</v>
      </c>
      <c r="MR31" s="3">
        <f t="shared" si="87"/>
        <v>19</v>
      </c>
      <c r="MS31" s="3">
        <v>6</v>
      </c>
      <c r="MT31" s="3">
        <v>1</v>
      </c>
      <c r="MU31" s="3">
        <v>6</v>
      </c>
      <c r="MV31" s="3">
        <f t="shared" si="88"/>
        <v>13</v>
      </c>
      <c r="MW31" s="83">
        <v>1</v>
      </c>
      <c r="MX31" s="83">
        <v>1</v>
      </c>
      <c r="MY31" s="83">
        <v>13</v>
      </c>
      <c r="MZ31" s="83">
        <f t="shared" si="89"/>
        <v>15</v>
      </c>
      <c r="NA31" s="83">
        <v>1</v>
      </c>
      <c r="NB31" s="83">
        <v>2</v>
      </c>
      <c r="NC31" s="83">
        <v>4</v>
      </c>
      <c r="ND31" s="83">
        <f t="shared" si="90"/>
        <v>7</v>
      </c>
    </row>
    <row r="32" spans="1:368" ht="15.75" thickBot="1" x14ac:dyDescent="0.3">
      <c r="A32" s="3" t="s">
        <v>43</v>
      </c>
      <c r="B32" s="21">
        <v>5</v>
      </c>
      <c r="C32" s="21">
        <v>2</v>
      </c>
      <c r="D32" s="21">
        <v>0</v>
      </c>
      <c r="E32" s="22">
        <v>12</v>
      </c>
      <c r="F32" s="22">
        <v>8</v>
      </c>
      <c r="G32" s="22">
        <v>0</v>
      </c>
      <c r="H32" s="21">
        <v>15</v>
      </c>
      <c r="I32" s="21">
        <v>17</v>
      </c>
      <c r="J32" s="21">
        <v>0</v>
      </c>
      <c r="K32" s="1">
        <v>6</v>
      </c>
      <c r="L32" s="1">
        <v>17</v>
      </c>
      <c r="M32" s="1">
        <v>0</v>
      </c>
      <c r="N32" s="21">
        <v>17</v>
      </c>
      <c r="O32" s="21">
        <v>20</v>
      </c>
      <c r="P32" s="21">
        <v>0</v>
      </c>
      <c r="Q32" s="26">
        <v>19</v>
      </c>
      <c r="R32" s="26">
        <v>16</v>
      </c>
      <c r="S32" s="26">
        <v>0</v>
      </c>
      <c r="T32" s="21">
        <v>13</v>
      </c>
      <c r="U32" s="21">
        <v>15</v>
      </c>
      <c r="V32" s="22">
        <v>9</v>
      </c>
      <c r="W32" s="22">
        <v>10</v>
      </c>
      <c r="X32" s="21">
        <v>7</v>
      </c>
      <c r="Y32" s="21">
        <v>16</v>
      </c>
      <c r="Z32" s="29">
        <v>17</v>
      </c>
      <c r="AA32" s="29">
        <v>13</v>
      </c>
      <c r="AB32" s="31">
        <f t="shared" si="2"/>
        <v>120</v>
      </c>
      <c r="AC32" s="31">
        <f t="shared" si="3"/>
        <v>134</v>
      </c>
      <c r="AD32" s="31">
        <f t="shared" si="0"/>
        <v>0</v>
      </c>
      <c r="AE32" s="22">
        <v>11</v>
      </c>
      <c r="AF32" s="22">
        <v>15</v>
      </c>
      <c r="AG32" s="65">
        <v>12</v>
      </c>
      <c r="AH32" s="65">
        <v>20</v>
      </c>
      <c r="AI32" s="35">
        <v>3</v>
      </c>
      <c r="AJ32" s="36">
        <v>1</v>
      </c>
      <c r="AK32" s="37">
        <v>3</v>
      </c>
      <c r="AL32" s="18">
        <f t="shared" si="1"/>
        <v>7</v>
      </c>
      <c r="AM32" s="35">
        <v>0</v>
      </c>
      <c r="AN32" s="36">
        <v>0</v>
      </c>
      <c r="AO32" s="37">
        <v>37</v>
      </c>
      <c r="AP32" s="18">
        <f t="shared" si="4"/>
        <v>37</v>
      </c>
      <c r="AQ32" s="40">
        <v>3</v>
      </c>
      <c r="AR32" s="3">
        <v>1</v>
      </c>
      <c r="AS32" s="43">
        <v>14</v>
      </c>
      <c r="AT32" s="47">
        <f t="shared" si="5"/>
        <v>18</v>
      </c>
      <c r="AU32" s="61">
        <v>0</v>
      </c>
      <c r="AV32" s="58">
        <v>0</v>
      </c>
      <c r="AW32" s="60">
        <v>0</v>
      </c>
      <c r="AX32" s="48">
        <f t="shared" si="6"/>
        <v>0</v>
      </c>
      <c r="AY32" s="52">
        <v>0</v>
      </c>
      <c r="AZ32" s="52">
        <v>1</v>
      </c>
      <c r="BA32" s="52">
        <v>14</v>
      </c>
      <c r="BB32" s="3">
        <f t="shared" si="7"/>
        <v>15</v>
      </c>
      <c r="BC32" s="52">
        <v>0</v>
      </c>
      <c r="BD32" s="52">
        <v>0</v>
      </c>
      <c r="BE32" s="52">
        <v>28</v>
      </c>
      <c r="BF32" s="3">
        <f t="shared" si="8"/>
        <v>28</v>
      </c>
      <c r="BG32" s="40">
        <v>0</v>
      </c>
      <c r="BH32" s="54">
        <v>2</v>
      </c>
      <c r="BI32" s="40">
        <v>12</v>
      </c>
      <c r="BJ32" s="55">
        <f t="shared" si="9"/>
        <v>14</v>
      </c>
      <c r="BK32" s="57">
        <v>0</v>
      </c>
      <c r="BL32" s="59">
        <v>0</v>
      </c>
      <c r="BM32" s="57">
        <v>22</v>
      </c>
      <c r="BN32" s="58">
        <f t="shared" si="10"/>
        <v>22</v>
      </c>
      <c r="BO32" s="40">
        <v>0</v>
      </c>
      <c r="BP32" s="40">
        <v>1</v>
      </c>
      <c r="BQ32" s="40">
        <v>9</v>
      </c>
      <c r="BR32" s="3">
        <f t="shared" si="11"/>
        <v>10</v>
      </c>
      <c r="BS32" s="40">
        <v>21</v>
      </c>
      <c r="BT32" s="40">
        <v>3</v>
      </c>
      <c r="BU32" s="40">
        <v>36</v>
      </c>
      <c r="BV32" s="44">
        <f t="shared" si="12"/>
        <v>60</v>
      </c>
      <c r="BW32" s="40">
        <v>5</v>
      </c>
      <c r="BX32" s="68">
        <v>3</v>
      </c>
      <c r="BY32" s="40">
        <v>18</v>
      </c>
      <c r="BZ32" s="55">
        <f t="shared" si="13"/>
        <v>26</v>
      </c>
      <c r="CA32" s="40">
        <v>19</v>
      </c>
      <c r="CB32" s="68">
        <v>5</v>
      </c>
      <c r="CC32" s="40">
        <v>45</v>
      </c>
      <c r="CD32" s="74">
        <f t="shared" si="14"/>
        <v>69</v>
      </c>
      <c r="CE32" s="77">
        <v>1</v>
      </c>
      <c r="CF32" s="71">
        <v>2</v>
      </c>
      <c r="CG32" s="77">
        <v>21</v>
      </c>
      <c r="CH32" s="71">
        <f t="shared" si="15"/>
        <v>24</v>
      </c>
      <c r="CI32" s="77">
        <v>12</v>
      </c>
      <c r="CJ32" s="71">
        <v>2</v>
      </c>
      <c r="CK32" s="77">
        <v>54</v>
      </c>
      <c r="CL32" s="71">
        <f t="shared" si="16"/>
        <v>68</v>
      </c>
      <c r="CM32" s="55">
        <v>1</v>
      </c>
      <c r="CN32" s="55">
        <v>0</v>
      </c>
      <c r="CO32" s="55">
        <v>13</v>
      </c>
      <c r="CP32" s="55">
        <f t="shared" si="17"/>
        <v>14</v>
      </c>
      <c r="CQ32" s="55">
        <v>10</v>
      </c>
      <c r="CR32" s="55">
        <v>3</v>
      </c>
      <c r="CS32" s="55">
        <v>39</v>
      </c>
      <c r="CT32" s="78">
        <f t="shared" si="18"/>
        <v>52</v>
      </c>
      <c r="CU32" s="52">
        <v>2</v>
      </c>
      <c r="CV32" s="79">
        <v>2</v>
      </c>
      <c r="CW32" s="52">
        <v>11</v>
      </c>
      <c r="CX32" s="3">
        <f t="shared" si="19"/>
        <v>15</v>
      </c>
      <c r="CY32" s="52">
        <v>7</v>
      </c>
      <c r="CZ32" s="79">
        <v>1</v>
      </c>
      <c r="DA32" s="52">
        <v>23</v>
      </c>
      <c r="DB32" s="3">
        <f t="shared" si="20"/>
        <v>31</v>
      </c>
      <c r="DC32" s="3">
        <v>3</v>
      </c>
      <c r="DD32" s="3">
        <v>0</v>
      </c>
      <c r="DE32" s="3">
        <v>18</v>
      </c>
      <c r="DF32" s="3">
        <f t="shared" si="21"/>
        <v>21</v>
      </c>
      <c r="DG32" s="3">
        <v>1</v>
      </c>
      <c r="DH32" s="3">
        <v>4</v>
      </c>
      <c r="DI32" s="3">
        <v>43</v>
      </c>
      <c r="DJ32" s="3">
        <f t="shared" si="22"/>
        <v>48</v>
      </c>
      <c r="DK32" s="98">
        <f t="shared" si="23"/>
        <v>187</v>
      </c>
      <c r="DL32" s="98">
        <f t="shared" si="24"/>
        <v>450</v>
      </c>
      <c r="DM32" s="58">
        <v>1</v>
      </c>
      <c r="DN32" s="58">
        <v>0</v>
      </c>
      <c r="DO32" s="58">
        <v>13</v>
      </c>
      <c r="DP32" s="58">
        <f t="shared" si="25"/>
        <v>14</v>
      </c>
      <c r="DQ32" s="58">
        <v>9</v>
      </c>
      <c r="DR32" s="58">
        <v>13</v>
      </c>
      <c r="DS32" s="58">
        <v>38</v>
      </c>
      <c r="DT32" s="74">
        <f t="shared" si="26"/>
        <v>60</v>
      </c>
      <c r="DU32" s="52">
        <v>2</v>
      </c>
      <c r="DV32" s="52">
        <v>1</v>
      </c>
      <c r="DW32" s="52">
        <v>17</v>
      </c>
      <c r="DX32" s="3">
        <f t="shared" si="27"/>
        <v>20</v>
      </c>
      <c r="DY32" s="52">
        <v>1</v>
      </c>
      <c r="DZ32" s="52">
        <v>1</v>
      </c>
      <c r="EA32" s="52">
        <v>18</v>
      </c>
      <c r="EB32" s="3">
        <f t="shared" si="28"/>
        <v>20</v>
      </c>
      <c r="EC32" s="40">
        <v>2</v>
      </c>
      <c r="ED32" s="3">
        <v>0</v>
      </c>
      <c r="EE32" s="40">
        <v>8</v>
      </c>
      <c r="EF32" s="58">
        <f t="shared" si="29"/>
        <v>10</v>
      </c>
      <c r="EG32" s="57">
        <v>0</v>
      </c>
      <c r="EH32" s="58">
        <v>0</v>
      </c>
      <c r="EI32" s="57">
        <v>28</v>
      </c>
      <c r="EJ32" s="74">
        <f t="shared" si="30"/>
        <v>28</v>
      </c>
      <c r="EK32" s="52">
        <v>0</v>
      </c>
      <c r="EL32" s="3">
        <v>0</v>
      </c>
      <c r="EM32" s="52">
        <v>8</v>
      </c>
      <c r="EN32" s="3">
        <f t="shared" si="31"/>
        <v>8</v>
      </c>
      <c r="EO32" s="52">
        <v>4</v>
      </c>
      <c r="EP32" s="3">
        <v>1</v>
      </c>
      <c r="EQ32" s="52">
        <v>27</v>
      </c>
      <c r="ER32" s="81">
        <f t="shared" si="32"/>
        <v>32</v>
      </c>
      <c r="ES32" s="40">
        <v>3</v>
      </c>
      <c r="ET32" s="40">
        <v>2</v>
      </c>
      <c r="EU32" s="40">
        <v>11</v>
      </c>
      <c r="EV32" s="83">
        <f t="shared" si="33"/>
        <v>16</v>
      </c>
      <c r="EW32" s="83">
        <v>2</v>
      </c>
      <c r="EX32" s="83">
        <v>2</v>
      </c>
      <c r="EY32" s="83">
        <v>17</v>
      </c>
      <c r="EZ32" s="83">
        <f t="shared" si="34"/>
        <v>21</v>
      </c>
      <c r="FA32" s="3">
        <v>1</v>
      </c>
      <c r="FB32" s="3">
        <v>1</v>
      </c>
      <c r="FC32" s="3">
        <v>15</v>
      </c>
      <c r="FD32" s="3">
        <f t="shared" si="35"/>
        <v>17</v>
      </c>
      <c r="FE32" s="3">
        <v>4</v>
      </c>
      <c r="FF32" s="3">
        <v>3</v>
      </c>
      <c r="FG32" s="3">
        <v>26</v>
      </c>
      <c r="FH32" s="3">
        <f t="shared" si="36"/>
        <v>33</v>
      </c>
      <c r="FI32" s="83">
        <v>0</v>
      </c>
      <c r="FJ32" s="83">
        <v>0</v>
      </c>
      <c r="FK32" s="83">
        <v>8</v>
      </c>
      <c r="FL32" s="83">
        <f t="shared" si="37"/>
        <v>8</v>
      </c>
      <c r="FM32" s="83">
        <v>3</v>
      </c>
      <c r="FN32" s="83">
        <v>0</v>
      </c>
      <c r="FO32" s="83">
        <v>20</v>
      </c>
      <c r="FP32" s="83">
        <f t="shared" si="38"/>
        <v>23</v>
      </c>
      <c r="FQ32" s="3">
        <v>2</v>
      </c>
      <c r="FR32" s="3">
        <v>1</v>
      </c>
      <c r="FS32" s="3">
        <v>14</v>
      </c>
      <c r="FT32" s="3">
        <f t="shared" si="39"/>
        <v>17</v>
      </c>
      <c r="FU32" s="3">
        <v>0</v>
      </c>
      <c r="FV32" s="3">
        <v>5</v>
      </c>
      <c r="FW32" s="3">
        <v>22</v>
      </c>
      <c r="FX32" s="3">
        <f t="shared" si="40"/>
        <v>27</v>
      </c>
      <c r="FY32" s="83">
        <v>4</v>
      </c>
      <c r="FZ32" s="83">
        <v>0</v>
      </c>
      <c r="GA32" s="83">
        <v>12</v>
      </c>
      <c r="GB32" s="83">
        <f t="shared" si="41"/>
        <v>16</v>
      </c>
      <c r="GC32" s="83">
        <v>4</v>
      </c>
      <c r="GD32" s="83">
        <v>1</v>
      </c>
      <c r="GE32" s="83">
        <v>17</v>
      </c>
      <c r="GF32" s="83">
        <f t="shared" si="42"/>
        <v>22</v>
      </c>
      <c r="GG32" s="40">
        <v>0</v>
      </c>
      <c r="GH32" s="40">
        <v>1</v>
      </c>
      <c r="GI32" s="40">
        <v>10</v>
      </c>
      <c r="GJ32" s="3">
        <f t="shared" si="43"/>
        <v>11</v>
      </c>
      <c r="GK32" s="40">
        <v>6</v>
      </c>
      <c r="GL32" s="40">
        <v>1</v>
      </c>
      <c r="GM32" s="40">
        <v>12</v>
      </c>
      <c r="GN32" s="3">
        <f t="shared" si="44"/>
        <v>19</v>
      </c>
      <c r="GO32" s="83">
        <v>1</v>
      </c>
      <c r="GP32" s="83">
        <v>0</v>
      </c>
      <c r="GQ32" s="83">
        <v>6</v>
      </c>
      <c r="GR32" s="83">
        <f t="shared" si="45"/>
        <v>7</v>
      </c>
      <c r="GS32" s="83">
        <v>3</v>
      </c>
      <c r="GT32" s="83">
        <v>0</v>
      </c>
      <c r="GU32" s="83">
        <v>22</v>
      </c>
      <c r="GV32" s="83">
        <f t="shared" si="46"/>
        <v>25</v>
      </c>
      <c r="GW32" s="40">
        <v>1</v>
      </c>
      <c r="GX32" s="40">
        <v>1</v>
      </c>
      <c r="GY32" s="40">
        <v>12</v>
      </c>
      <c r="GZ32" s="3">
        <f t="shared" si="47"/>
        <v>14</v>
      </c>
      <c r="HA32" s="40">
        <v>0</v>
      </c>
      <c r="HB32" s="40">
        <v>0</v>
      </c>
      <c r="HC32" s="40">
        <v>8</v>
      </c>
      <c r="HD32" s="3">
        <f t="shared" si="48"/>
        <v>8</v>
      </c>
      <c r="HE32" s="31">
        <f t="shared" si="49"/>
        <v>158</v>
      </c>
      <c r="HF32" s="100">
        <f t="shared" si="50"/>
        <v>318</v>
      </c>
      <c r="HG32" s="58">
        <v>0</v>
      </c>
      <c r="HH32" s="58">
        <v>3</v>
      </c>
      <c r="HI32" s="58">
        <v>16</v>
      </c>
      <c r="HJ32" s="58">
        <f t="shared" si="51"/>
        <v>19</v>
      </c>
      <c r="HK32" s="58">
        <v>1</v>
      </c>
      <c r="HL32" s="58">
        <v>1</v>
      </c>
      <c r="HM32" s="58">
        <v>9</v>
      </c>
      <c r="HN32" s="58">
        <f t="shared" si="52"/>
        <v>11</v>
      </c>
      <c r="HO32" s="3">
        <v>2</v>
      </c>
      <c r="HP32" s="3">
        <v>3</v>
      </c>
      <c r="HQ32" s="3">
        <v>8</v>
      </c>
      <c r="HR32" s="3">
        <f t="shared" si="53"/>
        <v>13</v>
      </c>
      <c r="HS32" s="3">
        <v>0</v>
      </c>
      <c r="HT32" s="3">
        <v>3</v>
      </c>
      <c r="HU32" s="3">
        <v>11</v>
      </c>
      <c r="HV32" s="3">
        <f t="shared" si="54"/>
        <v>14</v>
      </c>
      <c r="HW32" s="58">
        <v>1</v>
      </c>
      <c r="HX32" s="58">
        <v>0</v>
      </c>
      <c r="HY32" s="58">
        <v>11</v>
      </c>
      <c r="HZ32" s="58">
        <f t="shared" si="55"/>
        <v>12</v>
      </c>
      <c r="IA32" s="58">
        <v>2</v>
      </c>
      <c r="IB32" s="58">
        <v>0</v>
      </c>
      <c r="IC32" s="58">
        <v>17</v>
      </c>
      <c r="ID32" s="58">
        <f t="shared" si="56"/>
        <v>19</v>
      </c>
      <c r="IE32" s="40">
        <v>1</v>
      </c>
      <c r="IF32" s="40">
        <v>3</v>
      </c>
      <c r="IG32" s="40">
        <v>9</v>
      </c>
      <c r="IH32" s="3">
        <f t="shared" si="57"/>
        <v>13</v>
      </c>
      <c r="II32" s="40">
        <v>1</v>
      </c>
      <c r="IJ32" s="40">
        <v>0</v>
      </c>
      <c r="IK32" s="40">
        <v>26</v>
      </c>
      <c r="IL32" s="3">
        <f t="shared" si="58"/>
        <v>27</v>
      </c>
      <c r="IM32" s="58">
        <v>0</v>
      </c>
      <c r="IN32" s="58">
        <v>2</v>
      </c>
      <c r="IO32" s="58">
        <v>11</v>
      </c>
      <c r="IP32" s="58">
        <f t="shared" si="59"/>
        <v>13</v>
      </c>
      <c r="IQ32" s="58">
        <v>5</v>
      </c>
      <c r="IR32" s="58">
        <v>4</v>
      </c>
      <c r="IS32" s="58">
        <v>18</v>
      </c>
      <c r="IT32" s="74">
        <f t="shared" si="60"/>
        <v>27</v>
      </c>
      <c r="IU32" s="52">
        <v>9</v>
      </c>
      <c r="IV32" s="52">
        <v>0</v>
      </c>
      <c r="IW32" s="52">
        <v>21</v>
      </c>
      <c r="IX32" s="52">
        <f t="shared" si="61"/>
        <v>30</v>
      </c>
      <c r="IY32" s="52">
        <v>3</v>
      </c>
      <c r="IZ32" s="52">
        <v>9</v>
      </c>
      <c r="JA32" s="52">
        <v>37</v>
      </c>
      <c r="JB32" s="3">
        <f t="shared" si="62"/>
        <v>49</v>
      </c>
      <c r="JC32" s="58">
        <v>1</v>
      </c>
      <c r="JD32" s="58">
        <v>0</v>
      </c>
      <c r="JE32" s="58">
        <v>13</v>
      </c>
      <c r="JF32" s="58">
        <f t="shared" si="63"/>
        <v>14</v>
      </c>
      <c r="JG32" s="58">
        <v>13</v>
      </c>
      <c r="JH32" s="58">
        <v>8</v>
      </c>
      <c r="JI32" s="58">
        <v>31</v>
      </c>
      <c r="JJ32" s="58">
        <f t="shared" si="64"/>
        <v>52</v>
      </c>
      <c r="JK32" s="52">
        <v>0</v>
      </c>
      <c r="JL32" s="52">
        <v>6</v>
      </c>
      <c r="JM32" s="52">
        <v>22</v>
      </c>
      <c r="JN32" s="52">
        <f t="shared" si="65"/>
        <v>28</v>
      </c>
      <c r="JO32" s="52">
        <v>4</v>
      </c>
      <c r="JP32" s="52">
        <v>2</v>
      </c>
      <c r="JQ32" s="52">
        <v>18</v>
      </c>
      <c r="JR32" s="3">
        <f t="shared" si="66"/>
        <v>24</v>
      </c>
      <c r="JS32" s="58">
        <v>3</v>
      </c>
      <c r="JT32" s="58">
        <v>0</v>
      </c>
      <c r="JU32" s="58">
        <v>20</v>
      </c>
      <c r="JV32" s="58">
        <f t="shared" si="67"/>
        <v>23</v>
      </c>
      <c r="JW32" s="58">
        <v>8</v>
      </c>
      <c r="JX32" s="58">
        <v>1</v>
      </c>
      <c r="JY32" s="58">
        <v>33</v>
      </c>
      <c r="JZ32" s="58">
        <f t="shared" si="68"/>
        <v>42</v>
      </c>
      <c r="KA32" s="52">
        <v>3</v>
      </c>
      <c r="KB32" s="52">
        <v>0</v>
      </c>
      <c r="KC32" s="52">
        <v>10</v>
      </c>
      <c r="KD32" s="52">
        <f t="shared" si="69"/>
        <v>13</v>
      </c>
      <c r="KE32" s="52">
        <v>7</v>
      </c>
      <c r="KF32" s="52">
        <v>1</v>
      </c>
      <c r="KG32" s="52">
        <v>20</v>
      </c>
      <c r="KH32" s="52">
        <f t="shared" si="70"/>
        <v>28</v>
      </c>
      <c r="KI32" s="58">
        <v>3</v>
      </c>
      <c r="KJ32" s="58">
        <v>0</v>
      </c>
      <c r="KK32" s="58">
        <v>6</v>
      </c>
      <c r="KL32" s="58">
        <f t="shared" si="71"/>
        <v>9</v>
      </c>
      <c r="KM32" s="58">
        <v>5</v>
      </c>
      <c r="KN32" s="58">
        <v>0</v>
      </c>
      <c r="KO32" s="58">
        <v>16</v>
      </c>
      <c r="KP32" s="58">
        <f t="shared" si="72"/>
        <v>21</v>
      </c>
      <c r="KQ32" s="3">
        <v>2</v>
      </c>
      <c r="KR32" s="3">
        <v>1</v>
      </c>
      <c r="KS32" s="3">
        <v>12</v>
      </c>
      <c r="KT32" s="3">
        <f t="shared" si="73"/>
        <v>15</v>
      </c>
      <c r="KU32" s="3">
        <v>5</v>
      </c>
      <c r="KV32" s="3">
        <v>1</v>
      </c>
      <c r="KW32" s="3">
        <v>16</v>
      </c>
      <c r="KX32" s="3">
        <f t="shared" si="74"/>
        <v>22</v>
      </c>
      <c r="KY32" s="98">
        <f t="shared" si="75"/>
        <v>202</v>
      </c>
      <c r="KZ32" s="98">
        <f t="shared" si="76"/>
        <v>336</v>
      </c>
      <c r="LA32" s="83">
        <v>2</v>
      </c>
      <c r="LB32" s="83">
        <v>0</v>
      </c>
      <c r="LC32" s="83">
        <v>21</v>
      </c>
      <c r="LD32" s="83">
        <f t="shared" si="77"/>
        <v>23</v>
      </c>
      <c r="LE32" s="83">
        <v>3</v>
      </c>
      <c r="LF32" s="83">
        <v>0</v>
      </c>
      <c r="LG32" s="83">
        <v>28</v>
      </c>
      <c r="LH32" s="83">
        <f t="shared" si="78"/>
        <v>31</v>
      </c>
      <c r="LI32" s="52">
        <v>2</v>
      </c>
      <c r="LJ32" s="52">
        <v>0</v>
      </c>
      <c r="LK32" s="52">
        <v>14</v>
      </c>
      <c r="LL32" s="3">
        <f t="shared" si="79"/>
        <v>16</v>
      </c>
      <c r="LM32" s="52">
        <v>10</v>
      </c>
      <c r="LN32" s="52">
        <v>1</v>
      </c>
      <c r="LO32" s="52">
        <v>39</v>
      </c>
      <c r="LP32" s="3">
        <f t="shared" si="80"/>
        <v>50</v>
      </c>
      <c r="LQ32" s="83">
        <v>4</v>
      </c>
      <c r="LR32" s="83">
        <v>0</v>
      </c>
      <c r="LS32" s="83">
        <v>13</v>
      </c>
      <c r="LT32" s="83">
        <f t="shared" si="81"/>
        <v>17</v>
      </c>
      <c r="LU32" s="83">
        <v>11</v>
      </c>
      <c r="LV32" s="83">
        <v>5</v>
      </c>
      <c r="LW32" s="83">
        <v>21</v>
      </c>
      <c r="LX32" s="83">
        <f t="shared" si="82"/>
        <v>37</v>
      </c>
      <c r="LY32" s="40">
        <v>1</v>
      </c>
      <c r="LZ32" s="40">
        <v>0</v>
      </c>
      <c r="MA32" s="40">
        <v>5</v>
      </c>
      <c r="MB32" s="40">
        <f t="shared" si="83"/>
        <v>6</v>
      </c>
      <c r="MC32" s="40">
        <v>15</v>
      </c>
      <c r="MD32" s="40">
        <v>1</v>
      </c>
      <c r="ME32" s="40">
        <v>17</v>
      </c>
      <c r="MF32" s="3">
        <f t="shared" si="84"/>
        <v>33</v>
      </c>
      <c r="MG32" s="83">
        <v>2</v>
      </c>
      <c r="MH32" s="83">
        <v>0</v>
      </c>
      <c r="MI32" s="83">
        <v>11</v>
      </c>
      <c r="MJ32" s="83">
        <f t="shared" si="85"/>
        <v>13</v>
      </c>
      <c r="MK32" s="83">
        <v>8</v>
      </c>
      <c r="ML32" s="83">
        <v>1</v>
      </c>
      <c r="MM32" s="83">
        <v>21</v>
      </c>
      <c r="MN32" s="83">
        <f t="shared" si="86"/>
        <v>30</v>
      </c>
      <c r="MO32" s="3">
        <v>6</v>
      </c>
      <c r="MP32" s="3">
        <v>4</v>
      </c>
      <c r="MQ32" s="3">
        <v>20</v>
      </c>
      <c r="MR32" s="3">
        <f t="shared" si="87"/>
        <v>30</v>
      </c>
      <c r="MS32" s="3">
        <v>1</v>
      </c>
      <c r="MT32" s="3">
        <v>1</v>
      </c>
      <c r="MU32" s="3">
        <v>30</v>
      </c>
      <c r="MV32" s="3">
        <f t="shared" si="88"/>
        <v>32</v>
      </c>
      <c r="MW32" s="83">
        <v>2</v>
      </c>
      <c r="MX32" s="83">
        <v>1</v>
      </c>
      <c r="MY32" s="83">
        <v>19</v>
      </c>
      <c r="MZ32" s="83">
        <f t="shared" si="89"/>
        <v>22</v>
      </c>
      <c r="NA32" s="83">
        <v>2</v>
      </c>
      <c r="NB32" s="83">
        <v>1</v>
      </c>
      <c r="NC32" s="83">
        <v>39</v>
      </c>
      <c r="ND32" s="83">
        <f t="shared" si="90"/>
        <v>42</v>
      </c>
    </row>
    <row r="33" spans="1:368" ht="15.75" customHeight="1" thickBot="1" x14ac:dyDescent="0.3">
      <c r="A33" s="3" t="s">
        <v>44</v>
      </c>
      <c r="B33" s="21">
        <v>5</v>
      </c>
      <c r="C33" s="21">
        <v>6</v>
      </c>
      <c r="D33" s="21">
        <v>0</v>
      </c>
      <c r="E33" s="22">
        <v>4</v>
      </c>
      <c r="F33" s="22">
        <v>7</v>
      </c>
      <c r="G33" s="22">
        <v>0</v>
      </c>
      <c r="H33" s="21">
        <v>7</v>
      </c>
      <c r="I33" s="21">
        <v>21</v>
      </c>
      <c r="J33" s="21">
        <v>0</v>
      </c>
      <c r="K33" s="1">
        <v>4</v>
      </c>
      <c r="L33" s="1">
        <v>18</v>
      </c>
      <c r="M33" s="1">
        <v>0</v>
      </c>
      <c r="N33" s="21">
        <v>3</v>
      </c>
      <c r="O33" s="21">
        <v>17</v>
      </c>
      <c r="P33" s="21">
        <v>0</v>
      </c>
      <c r="Q33" s="26">
        <v>4</v>
      </c>
      <c r="R33" s="26">
        <v>6</v>
      </c>
      <c r="S33" s="26">
        <v>0</v>
      </c>
      <c r="T33" s="21">
        <v>4</v>
      </c>
      <c r="U33" s="21">
        <v>10</v>
      </c>
      <c r="V33" s="22">
        <v>11</v>
      </c>
      <c r="W33" s="22">
        <v>17</v>
      </c>
      <c r="X33" s="21">
        <v>7</v>
      </c>
      <c r="Y33" s="21">
        <v>17</v>
      </c>
      <c r="Z33" s="29">
        <v>5</v>
      </c>
      <c r="AA33" s="29">
        <v>7</v>
      </c>
      <c r="AB33" s="31">
        <f t="shared" si="2"/>
        <v>54</v>
      </c>
      <c r="AC33" s="31">
        <f t="shared" si="3"/>
        <v>126</v>
      </c>
      <c r="AD33" s="31">
        <f t="shared" si="0"/>
        <v>0</v>
      </c>
      <c r="AE33" s="22">
        <v>16</v>
      </c>
      <c r="AF33" s="22">
        <v>17</v>
      </c>
      <c r="AG33" s="65">
        <v>9</v>
      </c>
      <c r="AH33" s="65">
        <v>9</v>
      </c>
      <c r="AI33" s="35">
        <v>0</v>
      </c>
      <c r="AJ33" s="36">
        <v>0</v>
      </c>
      <c r="AK33" s="37">
        <v>4</v>
      </c>
      <c r="AL33" s="18">
        <f t="shared" si="1"/>
        <v>4</v>
      </c>
      <c r="AM33" s="35">
        <v>0</v>
      </c>
      <c r="AN33" s="36">
        <v>0</v>
      </c>
      <c r="AO33" s="37">
        <v>23</v>
      </c>
      <c r="AP33" s="18">
        <f t="shared" si="4"/>
        <v>23</v>
      </c>
      <c r="AQ33" s="40">
        <v>0</v>
      </c>
      <c r="AR33" s="3">
        <v>0</v>
      </c>
      <c r="AS33" s="43">
        <v>7</v>
      </c>
      <c r="AT33" s="47">
        <f t="shared" si="5"/>
        <v>7</v>
      </c>
      <c r="AU33" s="61">
        <v>0</v>
      </c>
      <c r="AV33" s="58">
        <v>0</v>
      </c>
      <c r="AW33" s="60">
        <v>0</v>
      </c>
      <c r="AX33" s="48">
        <f t="shared" si="6"/>
        <v>0</v>
      </c>
      <c r="AY33" s="52">
        <v>0</v>
      </c>
      <c r="AZ33" s="52">
        <v>0</v>
      </c>
      <c r="BA33" s="52">
        <v>8</v>
      </c>
      <c r="BB33" s="3">
        <f t="shared" si="7"/>
        <v>8</v>
      </c>
      <c r="BC33" s="52">
        <v>1</v>
      </c>
      <c r="BD33" s="52">
        <v>0</v>
      </c>
      <c r="BE33" s="52">
        <v>13</v>
      </c>
      <c r="BF33" s="3">
        <f t="shared" si="8"/>
        <v>14</v>
      </c>
      <c r="BG33" s="40">
        <v>8</v>
      </c>
      <c r="BH33" s="54">
        <v>2</v>
      </c>
      <c r="BI33" s="40">
        <v>12</v>
      </c>
      <c r="BJ33" s="55">
        <f t="shared" si="9"/>
        <v>22</v>
      </c>
      <c r="BK33" s="57">
        <v>2</v>
      </c>
      <c r="BL33" s="59">
        <v>0</v>
      </c>
      <c r="BM33" s="57">
        <v>15</v>
      </c>
      <c r="BN33" s="58">
        <f t="shared" si="10"/>
        <v>17</v>
      </c>
      <c r="BO33" s="40">
        <v>1</v>
      </c>
      <c r="BP33" s="40">
        <v>5</v>
      </c>
      <c r="BQ33" s="40">
        <v>13</v>
      </c>
      <c r="BR33" s="3">
        <f t="shared" si="11"/>
        <v>19</v>
      </c>
      <c r="BS33" s="40">
        <v>2</v>
      </c>
      <c r="BT33" s="40">
        <v>5</v>
      </c>
      <c r="BU33" s="40">
        <v>12</v>
      </c>
      <c r="BV33" s="44">
        <f t="shared" si="12"/>
        <v>19</v>
      </c>
      <c r="BW33" s="40">
        <v>0</v>
      </c>
      <c r="BX33" s="68">
        <v>3</v>
      </c>
      <c r="BY33" s="40">
        <v>14</v>
      </c>
      <c r="BZ33" s="55">
        <f t="shared" si="13"/>
        <v>17</v>
      </c>
      <c r="CA33" s="40">
        <v>2</v>
      </c>
      <c r="CB33" s="68">
        <v>2</v>
      </c>
      <c r="CC33" s="40">
        <v>10</v>
      </c>
      <c r="CD33" s="74">
        <f t="shared" si="14"/>
        <v>14</v>
      </c>
      <c r="CE33" s="77">
        <v>1</v>
      </c>
      <c r="CF33" s="71">
        <v>6</v>
      </c>
      <c r="CG33" s="77">
        <v>18</v>
      </c>
      <c r="CH33" s="71">
        <f t="shared" si="15"/>
        <v>25</v>
      </c>
      <c r="CI33" s="77">
        <v>5</v>
      </c>
      <c r="CJ33" s="71">
        <v>0</v>
      </c>
      <c r="CK33" s="77">
        <v>20</v>
      </c>
      <c r="CL33" s="71">
        <f t="shared" si="16"/>
        <v>25</v>
      </c>
      <c r="CM33" s="55">
        <v>0</v>
      </c>
      <c r="CN33" s="55">
        <v>5</v>
      </c>
      <c r="CO33" s="55">
        <v>17</v>
      </c>
      <c r="CP33" s="55">
        <f t="shared" si="17"/>
        <v>22</v>
      </c>
      <c r="CQ33" s="55">
        <v>3</v>
      </c>
      <c r="CR33" s="55">
        <v>0</v>
      </c>
      <c r="CS33" s="55">
        <v>9</v>
      </c>
      <c r="CT33" s="78">
        <f t="shared" si="18"/>
        <v>12</v>
      </c>
      <c r="CU33" s="52">
        <v>7</v>
      </c>
      <c r="CV33" s="79">
        <v>6</v>
      </c>
      <c r="CW33" s="52">
        <v>22</v>
      </c>
      <c r="CX33" s="3">
        <f t="shared" si="19"/>
        <v>35</v>
      </c>
      <c r="CY33" s="52">
        <v>3</v>
      </c>
      <c r="CZ33" s="79">
        <v>4</v>
      </c>
      <c r="DA33" s="52">
        <v>10</v>
      </c>
      <c r="DB33" s="3">
        <f t="shared" si="20"/>
        <v>17</v>
      </c>
      <c r="DC33" s="3">
        <v>6</v>
      </c>
      <c r="DD33" s="3">
        <v>5</v>
      </c>
      <c r="DE33" s="3">
        <v>12</v>
      </c>
      <c r="DF33" s="3">
        <f t="shared" si="21"/>
        <v>23</v>
      </c>
      <c r="DG33" s="3">
        <v>5</v>
      </c>
      <c r="DH33" s="3">
        <v>3</v>
      </c>
      <c r="DI33" s="3">
        <v>32</v>
      </c>
      <c r="DJ33" s="3">
        <f t="shared" si="22"/>
        <v>40</v>
      </c>
      <c r="DK33" s="98">
        <f t="shared" si="23"/>
        <v>207</v>
      </c>
      <c r="DL33" s="98">
        <f t="shared" si="24"/>
        <v>207</v>
      </c>
      <c r="DM33" s="58">
        <v>4</v>
      </c>
      <c r="DN33" s="58">
        <v>19</v>
      </c>
      <c r="DO33" s="58">
        <v>9</v>
      </c>
      <c r="DP33" s="58">
        <f t="shared" si="25"/>
        <v>32</v>
      </c>
      <c r="DQ33" s="58">
        <v>1</v>
      </c>
      <c r="DR33" s="58">
        <v>1</v>
      </c>
      <c r="DS33" s="58">
        <v>24</v>
      </c>
      <c r="DT33" s="74">
        <f t="shared" si="26"/>
        <v>26</v>
      </c>
      <c r="DU33" s="52">
        <v>1</v>
      </c>
      <c r="DV33" s="52">
        <v>2</v>
      </c>
      <c r="DW33" s="52">
        <v>10</v>
      </c>
      <c r="DX33" s="3">
        <f t="shared" si="27"/>
        <v>13</v>
      </c>
      <c r="DY33" s="52">
        <v>8</v>
      </c>
      <c r="DZ33" s="52">
        <v>0</v>
      </c>
      <c r="EA33" s="52">
        <v>17</v>
      </c>
      <c r="EB33" s="3">
        <f t="shared" si="28"/>
        <v>25</v>
      </c>
      <c r="EC33" s="40">
        <v>0</v>
      </c>
      <c r="ED33" s="3">
        <v>7</v>
      </c>
      <c r="EE33" s="40">
        <v>14</v>
      </c>
      <c r="EF33" s="58">
        <f t="shared" si="29"/>
        <v>21</v>
      </c>
      <c r="EG33" s="57">
        <v>2</v>
      </c>
      <c r="EH33" s="58">
        <v>4</v>
      </c>
      <c r="EI33" s="57">
        <v>23</v>
      </c>
      <c r="EJ33" s="74">
        <f t="shared" si="30"/>
        <v>29</v>
      </c>
      <c r="EK33" s="52">
        <v>0</v>
      </c>
      <c r="EL33" s="3">
        <v>9</v>
      </c>
      <c r="EM33" s="52">
        <v>12</v>
      </c>
      <c r="EN33" s="3">
        <f t="shared" si="31"/>
        <v>21</v>
      </c>
      <c r="EO33" s="52">
        <v>0</v>
      </c>
      <c r="EP33" s="3">
        <v>2</v>
      </c>
      <c r="EQ33" s="52">
        <v>21</v>
      </c>
      <c r="ER33" s="81">
        <f t="shared" si="32"/>
        <v>23</v>
      </c>
      <c r="ES33" s="40">
        <v>0</v>
      </c>
      <c r="ET33" s="40">
        <v>0</v>
      </c>
      <c r="EU33" s="40">
        <v>24</v>
      </c>
      <c r="EV33" s="83">
        <f t="shared" si="33"/>
        <v>24</v>
      </c>
      <c r="EW33" s="83">
        <v>2</v>
      </c>
      <c r="EX33" s="83">
        <v>3</v>
      </c>
      <c r="EY33" s="83">
        <v>22</v>
      </c>
      <c r="EZ33" s="83">
        <f t="shared" si="34"/>
        <v>27</v>
      </c>
      <c r="FA33" s="3">
        <v>2</v>
      </c>
      <c r="FB33" s="3">
        <v>4</v>
      </c>
      <c r="FC33" s="3">
        <v>10</v>
      </c>
      <c r="FD33" s="3">
        <f t="shared" si="35"/>
        <v>16</v>
      </c>
      <c r="FE33" s="3">
        <v>2</v>
      </c>
      <c r="FF33" s="3">
        <v>1</v>
      </c>
      <c r="FG33" s="3">
        <v>21</v>
      </c>
      <c r="FH33" s="3">
        <f t="shared" si="36"/>
        <v>24</v>
      </c>
      <c r="FI33" s="83">
        <v>0</v>
      </c>
      <c r="FJ33" s="83">
        <v>0</v>
      </c>
      <c r="FK33" s="83">
        <v>12</v>
      </c>
      <c r="FL33" s="83">
        <f t="shared" si="37"/>
        <v>12</v>
      </c>
      <c r="FM33" s="83">
        <v>4</v>
      </c>
      <c r="FN33" s="83">
        <v>9</v>
      </c>
      <c r="FO33" s="83">
        <v>12</v>
      </c>
      <c r="FP33" s="83">
        <f t="shared" si="38"/>
        <v>25</v>
      </c>
      <c r="FQ33" s="3">
        <v>0</v>
      </c>
      <c r="FR33" s="3">
        <v>6</v>
      </c>
      <c r="FS33" s="3">
        <v>9</v>
      </c>
      <c r="FT33" s="3">
        <f t="shared" si="39"/>
        <v>15</v>
      </c>
      <c r="FU33" s="3">
        <v>7</v>
      </c>
      <c r="FV33" s="3">
        <v>2</v>
      </c>
      <c r="FW33" s="3">
        <v>12</v>
      </c>
      <c r="FX33" s="3">
        <f t="shared" si="40"/>
        <v>21</v>
      </c>
      <c r="FY33" s="83">
        <v>0</v>
      </c>
      <c r="FZ33" s="83">
        <v>7</v>
      </c>
      <c r="GA33" s="83">
        <v>5</v>
      </c>
      <c r="GB33" s="83">
        <f t="shared" si="41"/>
        <v>12</v>
      </c>
      <c r="GC33" s="83">
        <v>1</v>
      </c>
      <c r="GD33" s="83">
        <v>0</v>
      </c>
      <c r="GE33" s="83">
        <v>8</v>
      </c>
      <c r="GF33" s="83">
        <f t="shared" si="42"/>
        <v>9</v>
      </c>
      <c r="GG33" s="40">
        <v>0</v>
      </c>
      <c r="GH33" s="40">
        <v>6</v>
      </c>
      <c r="GI33" s="40">
        <v>4</v>
      </c>
      <c r="GJ33" s="3">
        <f t="shared" si="43"/>
        <v>10</v>
      </c>
      <c r="GK33" s="40">
        <v>3</v>
      </c>
      <c r="GL33" s="40">
        <v>0</v>
      </c>
      <c r="GM33" s="40">
        <v>9</v>
      </c>
      <c r="GN33" s="3">
        <f t="shared" si="44"/>
        <v>12</v>
      </c>
      <c r="GO33" s="83">
        <v>1</v>
      </c>
      <c r="GP33" s="83">
        <v>1</v>
      </c>
      <c r="GQ33" s="83">
        <v>3</v>
      </c>
      <c r="GR33" s="83">
        <f t="shared" si="45"/>
        <v>5</v>
      </c>
      <c r="GS33" s="83">
        <v>0</v>
      </c>
      <c r="GT33" s="83">
        <v>0</v>
      </c>
      <c r="GU33" s="83">
        <v>4</v>
      </c>
      <c r="GV33" s="83">
        <f t="shared" si="46"/>
        <v>4</v>
      </c>
      <c r="GW33" s="40">
        <v>3</v>
      </c>
      <c r="GX33" s="40">
        <v>0</v>
      </c>
      <c r="GY33" s="40">
        <v>6</v>
      </c>
      <c r="GZ33" s="3">
        <f t="shared" si="47"/>
        <v>9</v>
      </c>
      <c r="HA33" s="40">
        <v>1</v>
      </c>
      <c r="HB33" s="40">
        <v>0</v>
      </c>
      <c r="HC33" s="40">
        <v>4</v>
      </c>
      <c r="HD33" s="3">
        <f t="shared" si="48"/>
        <v>5</v>
      </c>
      <c r="HE33" s="31">
        <f t="shared" si="49"/>
        <v>190</v>
      </c>
      <c r="HF33" s="100">
        <f t="shared" si="50"/>
        <v>230</v>
      </c>
      <c r="HG33" s="58">
        <v>4</v>
      </c>
      <c r="HH33" s="58">
        <v>10</v>
      </c>
      <c r="HI33" s="58">
        <v>20</v>
      </c>
      <c r="HJ33" s="58">
        <f t="shared" si="51"/>
        <v>34</v>
      </c>
      <c r="HK33" s="58">
        <v>5</v>
      </c>
      <c r="HL33" s="58">
        <v>6</v>
      </c>
      <c r="HM33" s="58">
        <v>19</v>
      </c>
      <c r="HN33" s="58">
        <f t="shared" si="52"/>
        <v>30</v>
      </c>
      <c r="HO33" s="3">
        <v>1</v>
      </c>
      <c r="HP33" s="3">
        <v>2</v>
      </c>
      <c r="HQ33" s="3">
        <v>2</v>
      </c>
      <c r="HR33" s="3">
        <f t="shared" si="53"/>
        <v>5</v>
      </c>
      <c r="HS33" s="3">
        <v>2</v>
      </c>
      <c r="HT33" s="3">
        <v>0</v>
      </c>
      <c r="HU33" s="3">
        <v>8</v>
      </c>
      <c r="HV33" s="3">
        <f t="shared" si="54"/>
        <v>10</v>
      </c>
      <c r="HW33" s="58">
        <v>1</v>
      </c>
      <c r="HX33" s="58">
        <v>2</v>
      </c>
      <c r="HY33" s="58">
        <v>3</v>
      </c>
      <c r="HZ33" s="58">
        <f t="shared" si="55"/>
        <v>6</v>
      </c>
      <c r="IA33" s="58">
        <v>3</v>
      </c>
      <c r="IB33" s="58">
        <v>0</v>
      </c>
      <c r="IC33" s="58">
        <v>3</v>
      </c>
      <c r="ID33" s="58">
        <f t="shared" si="56"/>
        <v>6</v>
      </c>
      <c r="IE33" s="40">
        <v>0</v>
      </c>
      <c r="IF33" s="40">
        <v>0</v>
      </c>
      <c r="IG33" s="40">
        <v>6</v>
      </c>
      <c r="IH33" s="3">
        <f t="shared" si="57"/>
        <v>6</v>
      </c>
      <c r="II33" s="40">
        <v>5</v>
      </c>
      <c r="IJ33" s="40">
        <v>0</v>
      </c>
      <c r="IK33" s="40">
        <v>12</v>
      </c>
      <c r="IL33" s="3">
        <f t="shared" si="58"/>
        <v>17</v>
      </c>
      <c r="IM33" s="58">
        <v>0</v>
      </c>
      <c r="IN33" s="58">
        <v>0</v>
      </c>
      <c r="IO33" s="58">
        <v>5</v>
      </c>
      <c r="IP33" s="58">
        <f t="shared" si="59"/>
        <v>5</v>
      </c>
      <c r="IQ33" s="58">
        <v>5</v>
      </c>
      <c r="IR33" s="58">
        <v>0</v>
      </c>
      <c r="IS33" s="58">
        <v>8</v>
      </c>
      <c r="IT33" s="74">
        <f t="shared" si="60"/>
        <v>13</v>
      </c>
      <c r="IU33" s="52">
        <v>0</v>
      </c>
      <c r="IV33" s="52">
        <v>0</v>
      </c>
      <c r="IW33" s="52">
        <v>1</v>
      </c>
      <c r="IX33" s="52">
        <f t="shared" si="61"/>
        <v>1</v>
      </c>
      <c r="IY33" s="52">
        <v>4</v>
      </c>
      <c r="IZ33" s="52">
        <v>1</v>
      </c>
      <c r="JA33" s="52">
        <v>10</v>
      </c>
      <c r="JB33" s="3">
        <f t="shared" si="62"/>
        <v>15</v>
      </c>
      <c r="JC33" s="58">
        <v>0</v>
      </c>
      <c r="JD33" s="58">
        <v>0</v>
      </c>
      <c r="JE33" s="58">
        <v>2</v>
      </c>
      <c r="JF33" s="58">
        <f t="shared" si="63"/>
        <v>2</v>
      </c>
      <c r="JG33" s="58">
        <v>3</v>
      </c>
      <c r="JH33" s="58">
        <v>2</v>
      </c>
      <c r="JI33" s="58">
        <v>9</v>
      </c>
      <c r="JJ33" s="58">
        <f t="shared" si="64"/>
        <v>14</v>
      </c>
      <c r="JK33" s="52">
        <v>1</v>
      </c>
      <c r="JL33" s="52">
        <v>0</v>
      </c>
      <c r="JM33" s="52">
        <v>12</v>
      </c>
      <c r="JN33" s="52">
        <f t="shared" si="65"/>
        <v>13</v>
      </c>
      <c r="JO33" s="52">
        <v>0</v>
      </c>
      <c r="JP33" s="52">
        <v>1</v>
      </c>
      <c r="JQ33" s="52">
        <v>10</v>
      </c>
      <c r="JR33" s="3">
        <f t="shared" si="66"/>
        <v>11</v>
      </c>
      <c r="JS33" s="58">
        <v>1</v>
      </c>
      <c r="JT33" s="58">
        <v>1</v>
      </c>
      <c r="JU33" s="58">
        <v>9</v>
      </c>
      <c r="JV33" s="58">
        <f t="shared" si="67"/>
        <v>11</v>
      </c>
      <c r="JW33" s="58">
        <v>2</v>
      </c>
      <c r="JX33" s="58">
        <v>0</v>
      </c>
      <c r="JY33" s="58">
        <v>13</v>
      </c>
      <c r="JZ33" s="58">
        <f t="shared" si="68"/>
        <v>15</v>
      </c>
      <c r="KA33" s="52">
        <v>5</v>
      </c>
      <c r="KB33" s="52">
        <v>5</v>
      </c>
      <c r="KC33" s="52">
        <v>11</v>
      </c>
      <c r="KD33" s="52">
        <f t="shared" si="69"/>
        <v>21</v>
      </c>
      <c r="KE33" s="52">
        <v>3</v>
      </c>
      <c r="KF33" s="52">
        <v>1</v>
      </c>
      <c r="KG33" s="52">
        <v>7</v>
      </c>
      <c r="KH33" s="52">
        <f t="shared" si="70"/>
        <v>11</v>
      </c>
      <c r="KI33" s="58">
        <v>1</v>
      </c>
      <c r="KJ33" s="58">
        <v>1</v>
      </c>
      <c r="KK33" s="58">
        <v>9</v>
      </c>
      <c r="KL33" s="58">
        <f t="shared" si="71"/>
        <v>11</v>
      </c>
      <c r="KM33" s="58">
        <v>1</v>
      </c>
      <c r="KN33" s="58">
        <v>1</v>
      </c>
      <c r="KO33" s="58">
        <v>8</v>
      </c>
      <c r="KP33" s="58">
        <f t="shared" si="72"/>
        <v>10</v>
      </c>
      <c r="KQ33" s="3">
        <v>1</v>
      </c>
      <c r="KR33" s="3">
        <v>2</v>
      </c>
      <c r="KS33" s="3">
        <v>26</v>
      </c>
      <c r="KT33" s="3">
        <f t="shared" si="73"/>
        <v>29</v>
      </c>
      <c r="KU33" s="3">
        <v>1</v>
      </c>
      <c r="KV33" s="3">
        <v>3</v>
      </c>
      <c r="KW33" s="3">
        <v>10</v>
      </c>
      <c r="KX33" s="3">
        <f t="shared" si="74"/>
        <v>14</v>
      </c>
      <c r="KY33" s="98">
        <f t="shared" si="75"/>
        <v>144</v>
      </c>
      <c r="KZ33" s="98">
        <f t="shared" si="76"/>
        <v>166</v>
      </c>
      <c r="LA33" s="83">
        <v>1</v>
      </c>
      <c r="LB33" s="83">
        <v>2</v>
      </c>
      <c r="LC33" s="83">
        <v>11</v>
      </c>
      <c r="LD33" s="83">
        <f t="shared" si="77"/>
        <v>14</v>
      </c>
      <c r="LE33" s="83">
        <v>2</v>
      </c>
      <c r="LF33" s="83">
        <v>0</v>
      </c>
      <c r="LG33" s="83">
        <v>7</v>
      </c>
      <c r="LH33" s="83">
        <f t="shared" si="78"/>
        <v>9</v>
      </c>
      <c r="LI33" s="52">
        <v>1</v>
      </c>
      <c r="LJ33" s="52">
        <v>2</v>
      </c>
      <c r="LK33" s="52">
        <v>12</v>
      </c>
      <c r="LL33" s="3">
        <f t="shared" si="79"/>
        <v>15</v>
      </c>
      <c r="LM33" s="52">
        <v>4</v>
      </c>
      <c r="LN33" s="52">
        <v>0</v>
      </c>
      <c r="LO33" s="52">
        <v>3</v>
      </c>
      <c r="LP33" s="3">
        <f t="shared" si="80"/>
        <v>7</v>
      </c>
      <c r="LQ33" s="83">
        <v>4</v>
      </c>
      <c r="LR33" s="83">
        <v>0</v>
      </c>
      <c r="LS33" s="83">
        <v>13</v>
      </c>
      <c r="LT33" s="83">
        <f t="shared" si="81"/>
        <v>17</v>
      </c>
      <c r="LU33" s="83">
        <v>2</v>
      </c>
      <c r="LV33" s="83">
        <v>1</v>
      </c>
      <c r="LW33" s="83">
        <v>8</v>
      </c>
      <c r="LX33" s="83">
        <f t="shared" si="82"/>
        <v>11</v>
      </c>
      <c r="LY33" s="40">
        <v>4</v>
      </c>
      <c r="LZ33" s="40">
        <v>1</v>
      </c>
      <c r="MA33" s="40">
        <v>11</v>
      </c>
      <c r="MB33" s="40">
        <f t="shared" si="83"/>
        <v>16</v>
      </c>
      <c r="MC33" s="40">
        <v>7</v>
      </c>
      <c r="MD33" s="40">
        <v>1</v>
      </c>
      <c r="ME33" s="40">
        <v>1</v>
      </c>
      <c r="MF33" s="3">
        <f t="shared" si="84"/>
        <v>9</v>
      </c>
      <c r="MG33" s="83">
        <v>5</v>
      </c>
      <c r="MH33" s="83">
        <v>0</v>
      </c>
      <c r="MI33" s="83">
        <v>12</v>
      </c>
      <c r="MJ33" s="83">
        <f t="shared" si="85"/>
        <v>17</v>
      </c>
      <c r="MK33" s="83">
        <v>3</v>
      </c>
      <c r="ML33" s="83">
        <v>2</v>
      </c>
      <c r="MM33" s="83">
        <v>10</v>
      </c>
      <c r="MN33" s="83">
        <f t="shared" si="86"/>
        <v>15</v>
      </c>
      <c r="MO33" s="3">
        <v>3</v>
      </c>
      <c r="MP33" s="3">
        <v>0</v>
      </c>
      <c r="MQ33" s="3">
        <v>18</v>
      </c>
      <c r="MR33" s="3">
        <f t="shared" si="87"/>
        <v>21</v>
      </c>
      <c r="MS33" s="3">
        <v>4</v>
      </c>
      <c r="MT33" s="3">
        <v>2</v>
      </c>
      <c r="MU33" s="3">
        <v>9</v>
      </c>
      <c r="MV33" s="3">
        <f t="shared" si="88"/>
        <v>15</v>
      </c>
      <c r="MW33" s="83">
        <v>14</v>
      </c>
      <c r="MX33" s="83">
        <v>6</v>
      </c>
      <c r="MY33" s="83">
        <v>22</v>
      </c>
      <c r="MZ33" s="83">
        <f t="shared" si="89"/>
        <v>42</v>
      </c>
      <c r="NA33" s="83">
        <v>3</v>
      </c>
      <c r="NB33" s="83">
        <v>1</v>
      </c>
      <c r="NC33" s="83">
        <v>15</v>
      </c>
      <c r="ND33" s="83">
        <f t="shared" si="90"/>
        <v>19</v>
      </c>
    </row>
    <row r="34" spans="1:368" ht="15.75" thickBot="1" x14ac:dyDescent="0.3">
      <c r="A34" s="3" t="s">
        <v>45</v>
      </c>
      <c r="B34" s="21">
        <v>0</v>
      </c>
      <c r="C34" s="21">
        <v>0</v>
      </c>
      <c r="D34" s="21">
        <v>0</v>
      </c>
      <c r="E34" s="22">
        <v>0</v>
      </c>
      <c r="F34" s="22">
        <v>0</v>
      </c>
      <c r="G34" s="22">
        <v>0</v>
      </c>
      <c r="H34" s="21">
        <v>0</v>
      </c>
      <c r="I34" s="21">
        <v>0</v>
      </c>
      <c r="J34" s="21">
        <v>0</v>
      </c>
      <c r="K34" s="1">
        <v>0</v>
      </c>
      <c r="L34" s="1">
        <v>0</v>
      </c>
      <c r="M34" s="1">
        <v>0</v>
      </c>
      <c r="N34" s="21">
        <v>0</v>
      </c>
      <c r="O34" s="21">
        <v>2</v>
      </c>
      <c r="P34" s="21">
        <v>0</v>
      </c>
      <c r="Q34" s="26">
        <v>3</v>
      </c>
      <c r="R34" s="26">
        <v>0</v>
      </c>
      <c r="S34" s="26">
        <v>0</v>
      </c>
      <c r="T34" s="21">
        <v>0</v>
      </c>
      <c r="U34" s="21">
        <v>0</v>
      </c>
      <c r="V34" s="22">
        <v>0</v>
      </c>
      <c r="W34" s="22">
        <v>0</v>
      </c>
      <c r="X34" s="21">
        <v>2</v>
      </c>
      <c r="Y34" s="21">
        <v>0</v>
      </c>
      <c r="Z34" s="29">
        <v>2</v>
      </c>
      <c r="AA34" s="29">
        <v>0</v>
      </c>
      <c r="AB34" s="31">
        <f t="shared" si="2"/>
        <v>7</v>
      </c>
      <c r="AC34" s="31">
        <f t="shared" si="3"/>
        <v>2</v>
      </c>
      <c r="AD34" s="31">
        <f t="shared" si="0"/>
        <v>0</v>
      </c>
      <c r="AE34" s="22">
        <v>0</v>
      </c>
      <c r="AF34" s="22">
        <v>0</v>
      </c>
      <c r="AG34" s="65">
        <v>1</v>
      </c>
      <c r="AH34" s="65">
        <v>0</v>
      </c>
      <c r="AI34" s="35">
        <v>0</v>
      </c>
      <c r="AJ34" s="36">
        <v>0</v>
      </c>
      <c r="AK34" s="37">
        <v>4</v>
      </c>
      <c r="AL34" s="18">
        <f t="shared" si="1"/>
        <v>4</v>
      </c>
      <c r="AM34" s="35">
        <v>0</v>
      </c>
      <c r="AN34" s="36">
        <v>0</v>
      </c>
      <c r="AO34" s="37">
        <v>1</v>
      </c>
      <c r="AP34" s="18">
        <f t="shared" si="4"/>
        <v>1</v>
      </c>
      <c r="AQ34" s="40">
        <v>0</v>
      </c>
      <c r="AR34" s="3">
        <v>0</v>
      </c>
      <c r="AS34" s="43">
        <v>0</v>
      </c>
      <c r="AT34" s="47">
        <f t="shared" si="5"/>
        <v>0</v>
      </c>
      <c r="AU34" s="61">
        <v>0</v>
      </c>
      <c r="AV34" s="58">
        <v>0</v>
      </c>
      <c r="AW34" s="60">
        <v>0</v>
      </c>
      <c r="AX34" s="48">
        <f t="shared" si="6"/>
        <v>0</v>
      </c>
      <c r="AY34" s="52">
        <v>0</v>
      </c>
      <c r="AZ34" s="52">
        <v>0</v>
      </c>
      <c r="BA34" s="52">
        <v>0</v>
      </c>
      <c r="BB34" s="3">
        <f t="shared" si="7"/>
        <v>0</v>
      </c>
      <c r="BC34" s="52">
        <v>0</v>
      </c>
      <c r="BD34" s="52">
        <v>1</v>
      </c>
      <c r="BE34" s="52">
        <v>1</v>
      </c>
      <c r="BF34" s="3">
        <f t="shared" si="8"/>
        <v>2</v>
      </c>
      <c r="BG34" s="40">
        <v>0</v>
      </c>
      <c r="BH34" s="54">
        <v>0</v>
      </c>
      <c r="BI34" s="40">
        <v>0</v>
      </c>
      <c r="BJ34" s="55">
        <f t="shared" si="9"/>
        <v>0</v>
      </c>
      <c r="BK34" s="57">
        <v>0</v>
      </c>
      <c r="BL34" s="59">
        <v>0</v>
      </c>
      <c r="BM34" s="57">
        <v>1</v>
      </c>
      <c r="BN34" s="58">
        <f t="shared" si="10"/>
        <v>1</v>
      </c>
      <c r="BO34" s="40">
        <v>0</v>
      </c>
      <c r="BP34" s="40">
        <v>0</v>
      </c>
      <c r="BQ34" s="40">
        <v>1</v>
      </c>
      <c r="BR34" s="3">
        <f t="shared" si="11"/>
        <v>1</v>
      </c>
      <c r="BS34" s="40">
        <v>0</v>
      </c>
      <c r="BT34" s="40">
        <v>0</v>
      </c>
      <c r="BU34" s="40">
        <v>0</v>
      </c>
      <c r="BV34" s="44">
        <f t="shared" si="12"/>
        <v>0</v>
      </c>
      <c r="BW34" s="40">
        <v>0</v>
      </c>
      <c r="BX34" s="68">
        <v>0</v>
      </c>
      <c r="BY34" s="40">
        <v>1</v>
      </c>
      <c r="BZ34" s="55">
        <f t="shared" si="13"/>
        <v>1</v>
      </c>
      <c r="CA34" s="40">
        <v>0</v>
      </c>
      <c r="CB34" s="68">
        <v>0</v>
      </c>
      <c r="CC34" s="40">
        <v>0</v>
      </c>
      <c r="CD34" s="74">
        <f t="shared" si="14"/>
        <v>0</v>
      </c>
      <c r="CE34" s="77">
        <v>0</v>
      </c>
      <c r="CF34" s="71">
        <v>0</v>
      </c>
      <c r="CG34" s="77">
        <v>0</v>
      </c>
      <c r="CH34" s="71">
        <f t="shared" si="15"/>
        <v>0</v>
      </c>
      <c r="CI34" s="77">
        <v>0</v>
      </c>
      <c r="CJ34" s="71">
        <v>0</v>
      </c>
      <c r="CK34" s="77">
        <v>0</v>
      </c>
      <c r="CL34" s="71">
        <f t="shared" si="16"/>
        <v>0</v>
      </c>
      <c r="CM34" s="55">
        <v>0</v>
      </c>
      <c r="CN34" s="55">
        <v>0</v>
      </c>
      <c r="CO34" s="55">
        <v>0</v>
      </c>
      <c r="CP34" s="55">
        <f t="shared" si="17"/>
        <v>0</v>
      </c>
      <c r="CQ34" s="55">
        <v>0</v>
      </c>
      <c r="CR34" s="55">
        <v>0</v>
      </c>
      <c r="CS34" s="55">
        <v>0</v>
      </c>
      <c r="CT34" s="78">
        <f t="shared" si="18"/>
        <v>0</v>
      </c>
      <c r="CU34" s="52">
        <v>0</v>
      </c>
      <c r="CV34" s="79">
        <v>0</v>
      </c>
      <c r="CW34" s="52">
        <v>0</v>
      </c>
      <c r="CX34" s="3">
        <f t="shared" si="19"/>
        <v>0</v>
      </c>
      <c r="CY34" s="52">
        <v>0</v>
      </c>
      <c r="CZ34" s="79">
        <v>0</v>
      </c>
      <c r="DA34" s="52">
        <v>1</v>
      </c>
      <c r="DB34" s="3">
        <f t="shared" si="20"/>
        <v>1</v>
      </c>
      <c r="DC34" s="3">
        <v>0</v>
      </c>
      <c r="DD34" s="3">
        <v>0</v>
      </c>
      <c r="DE34" s="3">
        <v>1</v>
      </c>
      <c r="DF34" s="3">
        <f t="shared" si="21"/>
        <v>1</v>
      </c>
      <c r="DG34" s="3">
        <v>0</v>
      </c>
      <c r="DH34" s="3">
        <v>0</v>
      </c>
      <c r="DI34" s="3">
        <v>0</v>
      </c>
      <c r="DJ34" s="3">
        <f t="shared" si="22"/>
        <v>0</v>
      </c>
      <c r="DK34" s="98">
        <f t="shared" si="23"/>
        <v>8</v>
      </c>
      <c r="DL34" s="98">
        <f t="shared" si="24"/>
        <v>5</v>
      </c>
      <c r="DM34" s="58">
        <v>1</v>
      </c>
      <c r="DN34" s="58">
        <v>0</v>
      </c>
      <c r="DO34" s="58">
        <v>0</v>
      </c>
      <c r="DP34" s="58">
        <f t="shared" si="25"/>
        <v>1</v>
      </c>
      <c r="DQ34" s="58">
        <v>0</v>
      </c>
      <c r="DR34" s="58">
        <v>0</v>
      </c>
      <c r="DS34" s="58">
        <v>0</v>
      </c>
      <c r="DT34" s="74">
        <f t="shared" si="26"/>
        <v>0</v>
      </c>
      <c r="DU34" s="52">
        <v>1</v>
      </c>
      <c r="DV34" s="52">
        <v>0</v>
      </c>
      <c r="DW34" s="52">
        <v>3</v>
      </c>
      <c r="DX34" s="3">
        <f t="shared" si="27"/>
        <v>4</v>
      </c>
      <c r="DY34" s="52">
        <v>0</v>
      </c>
      <c r="DZ34" s="52">
        <v>0</v>
      </c>
      <c r="EA34" s="52">
        <v>1</v>
      </c>
      <c r="EB34" s="3">
        <f t="shared" si="28"/>
        <v>1</v>
      </c>
      <c r="EC34" s="40">
        <v>0</v>
      </c>
      <c r="ED34" s="3">
        <v>0</v>
      </c>
      <c r="EE34" s="40">
        <v>4</v>
      </c>
      <c r="EF34" s="58">
        <f t="shared" si="29"/>
        <v>4</v>
      </c>
      <c r="EG34" s="57">
        <v>0</v>
      </c>
      <c r="EH34" s="58">
        <v>0</v>
      </c>
      <c r="EI34" s="57">
        <v>0</v>
      </c>
      <c r="EJ34" s="74">
        <f t="shared" si="30"/>
        <v>0</v>
      </c>
      <c r="EK34" s="52">
        <v>0</v>
      </c>
      <c r="EL34" s="3">
        <v>0</v>
      </c>
      <c r="EM34" s="52">
        <v>2</v>
      </c>
      <c r="EN34" s="3">
        <f t="shared" si="31"/>
        <v>2</v>
      </c>
      <c r="EO34" s="52">
        <v>0</v>
      </c>
      <c r="EP34" s="3">
        <v>0</v>
      </c>
      <c r="EQ34" s="52">
        <v>0</v>
      </c>
      <c r="ER34" s="81">
        <f t="shared" si="32"/>
        <v>0</v>
      </c>
      <c r="ES34" s="40">
        <v>1</v>
      </c>
      <c r="ET34" s="40">
        <v>0</v>
      </c>
      <c r="EU34" s="40">
        <v>0</v>
      </c>
      <c r="EV34" s="83">
        <f t="shared" si="33"/>
        <v>1</v>
      </c>
      <c r="EW34" s="83">
        <v>0</v>
      </c>
      <c r="EX34" s="83">
        <v>0</v>
      </c>
      <c r="EY34" s="83">
        <v>0</v>
      </c>
      <c r="EZ34" s="83">
        <f t="shared" si="34"/>
        <v>0</v>
      </c>
      <c r="FA34" s="3">
        <v>0</v>
      </c>
      <c r="FB34" s="3">
        <v>0</v>
      </c>
      <c r="FC34" s="3">
        <v>2</v>
      </c>
      <c r="FD34" s="3">
        <f t="shared" si="35"/>
        <v>2</v>
      </c>
      <c r="FE34" s="3">
        <v>0</v>
      </c>
      <c r="FF34" s="3">
        <v>0</v>
      </c>
      <c r="FG34" s="3">
        <v>0</v>
      </c>
      <c r="FH34" s="3">
        <f t="shared" si="36"/>
        <v>0</v>
      </c>
      <c r="FI34" s="83">
        <v>0</v>
      </c>
      <c r="FJ34" s="83">
        <v>0</v>
      </c>
      <c r="FK34" s="83">
        <v>3</v>
      </c>
      <c r="FL34" s="83">
        <f t="shared" si="37"/>
        <v>3</v>
      </c>
      <c r="FM34" s="83">
        <v>1</v>
      </c>
      <c r="FN34" s="83">
        <v>0</v>
      </c>
      <c r="FO34" s="83">
        <v>1</v>
      </c>
      <c r="FP34" s="83">
        <f t="shared" si="38"/>
        <v>2</v>
      </c>
      <c r="FQ34" s="3">
        <v>0</v>
      </c>
      <c r="FR34" s="3">
        <v>0</v>
      </c>
      <c r="FS34" s="3">
        <v>1</v>
      </c>
      <c r="FT34" s="3">
        <f t="shared" si="39"/>
        <v>1</v>
      </c>
      <c r="FU34" s="3">
        <v>0</v>
      </c>
      <c r="FV34" s="3">
        <v>0</v>
      </c>
      <c r="FW34" s="3">
        <v>1</v>
      </c>
      <c r="FX34" s="3">
        <f t="shared" si="40"/>
        <v>1</v>
      </c>
      <c r="FY34" s="83">
        <v>0</v>
      </c>
      <c r="FZ34" s="83">
        <v>0</v>
      </c>
      <c r="GA34" s="83">
        <v>4</v>
      </c>
      <c r="GB34" s="83">
        <f t="shared" si="41"/>
        <v>4</v>
      </c>
      <c r="GC34" s="83">
        <v>0</v>
      </c>
      <c r="GD34" s="83">
        <v>0</v>
      </c>
      <c r="GE34" s="83">
        <v>1</v>
      </c>
      <c r="GF34" s="83">
        <f t="shared" si="42"/>
        <v>1</v>
      </c>
      <c r="GG34" s="40">
        <v>3</v>
      </c>
      <c r="GH34" s="40">
        <v>4</v>
      </c>
      <c r="GI34" s="40">
        <v>2</v>
      </c>
      <c r="GJ34" s="3">
        <f t="shared" si="43"/>
        <v>9</v>
      </c>
      <c r="GK34" s="40">
        <v>1</v>
      </c>
      <c r="GL34" s="40">
        <v>0</v>
      </c>
      <c r="GM34" s="40">
        <v>0</v>
      </c>
      <c r="GN34" s="3">
        <f t="shared" si="44"/>
        <v>1</v>
      </c>
      <c r="GO34" s="83">
        <v>3</v>
      </c>
      <c r="GP34" s="83">
        <v>4</v>
      </c>
      <c r="GQ34" s="83">
        <v>7</v>
      </c>
      <c r="GR34" s="83">
        <f t="shared" si="45"/>
        <v>14</v>
      </c>
      <c r="GS34" s="83">
        <v>0</v>
      </c>
      <c r="GT34" s="83">
        <v>0</v>
      </c>
      <c r="GU34" s="83">
        <v>1</v>
      </c>
      <c r="GV34" s="83">
        <f t="shared" si="46"/>
        <v>1</v>
      </c>
      <c r="GW34" s="40">
        <v>0</v>
      </c>
      <c r="GX34" s="40">
        <v>8</v>
      </c>
      <c r="GY34" s="40">
        <v>3</v>
      </c>
      <c r="GZ34" s="3">
        <f t="shared" si="47"/>
        <v>11</v>
      </c>
      <c r="HA34" s="40">
        <v>0</v>
      </c>
      <c r="HB34" s="40">
        <v>0</v>
      </c>
      <c r="HC34" s="40">
        <v>0</v>
      </c>
      <c r="HD34" s="3">
        <f t="shared" si="48"/>
        <v>0</v>
      </c>
      <c r="HE34" s="31">
        <f t="shared" si="49"/>
        <v>56</v>
      </c>
      <c r="HF34" s="100">
        <f t="shared" si="50"/>
        <v>7</v>
      </c>
      <c r="HG34" s="58">
        <v>2</v>
      </c>
      <c r="HH34" s="58">
        <v>2</v>
      </c>
      <c r="HI34" s="58">
        <v>4</v>
      </c>
      <c r="HJ34" s="58">
        <f t="shared" si="51"/>
        <v>8</v>
      </c>
      <c r="HK34" s="58">
        <v>0</v>
      </c>
      <c r="HL34" s="58">
        <v>0</v>
      </c>
      <c r="HM34" s="58">
        <v>0</v>
      </c>
      <c r="HN34" s="58">
        <f t="shared" si="52"/>
        <v>0</v>
      </c>
      <c r="HO34" s="3">
        <v>2</v>
      </c>
      <c r="HP34" s="3">
        <v>0</v>
      </c>
      <c r="HQ34" s="3">
        <v>8</v>
      </c>
      <c r="HR34" s="3">
        <f t="shared" si="53"/>
        <v>10</v>
      </c>
      <c r="HS34" s="3">
        <v>0</v>
      </c>
      <c r="HT34" s="3">
        <v>0</v>
      </c>
      <c r="HU34" s="3">
        <v>0</v>
      </c>
      <c r="HV34" s="3">
        <f t="shared" si="54"/>
        <v>0</v>
      </c>
      <c r="HW34" s="58">
        <v>0</v>
      </c>
      <c r="HX34" s="58">
        <v>0</v>
      </c>
      <c r="HY34" s="58">
        <v>11</v>
      </c>
      <c r="HZ34" s="58">
        <f t="shared" si="55"/>
        <v>11</v>
      </c>
      <c r="IA34" s="58">
        <v>0</v>
      </c>
      <c r="IB34" s="58">
        <v>1</v>
      </c>
      <c r="IC34" s="58">
        <v>1</v>
      </c>
      <c r="ID34" s="58">
        <f t="shared" si="56"/>
        <v>2</v>
      </c>
      <c r="IE34" s="40">
        <v>0</v>
      </c>
      <c r="IF34" s="40">
        <v>0</v>
      </c>
      <c r="IG34" s="40">
        <v>4</v>
      </c>
      <c r="IH34" s="3">
        <f t="shared" si="57"/>
        <v>4</v>
      </c>
      <c r="II34" s="40">
        <v>2</v>
      </c>
      <c r="IJ34" s="40">
        <v>0</v>
      </c>
      <c r="IK34" s="40">
        <v>0</v>
      </c>
      <c r="IL34" s="3">
        <f t="shared" si="58"/>
        <v>2</v>
      </c>
      <c r="IM34" s="58">
        <v>1</v>
      </c>
      <c r="IN34" s="58">
        <v>1</v>
      </c>
      <c r="IO34" s="58">
        <v>7</v>
      </c>
      <c r="IP34" s="58">
        <f t="shared" si="59"/>
        <v>9</v>
      </c>
      <c r="IQ34" s="58">
        <v>0</v>
      </c>
      <c r="IR34" s="58">
        <v>0</v>
      </c>
      <c r="IS34" s="58">
        <v>1</v>
      </c>
      <c r="IT34" s="74">
        <f t="shared" si="60"/>
        <v>1</v>
      </c>
      <c r="IU34" s="52">
        <v>1</v>
      </c>
      <c r="IV34" s="52">
        <v>0</v>
      </c>
      <c r="IW34" s="52">
        <v>10</v>
      </c>
      <c r="IX34" s="52">
        <f t="shared" si="61"/>
        <v>11</v>
      </c>
      <c r="IY34" s="52">
        <v>0</v>
      </c>
      <c r="IZ34" s="52">
        <v>0</v>
      </c>
      <c r="JA34" s="52">
        <v>2</v>
      </c>
      <c r="JB34" s="3">
        <f t="shared" si="62"/>
        <v>2</v>
      </c>
      <c r="JC34" s="58">
        <v>2</v>
      </c>
      <c r="JD34" s="58">
        <v>0</v>
      </c>
      <c r="JE34" s="58">
        <v>2</v>
      </c>
      <c r="JF34" s="58">
        <f t="shared" si="63"/>
        <v>4</v>
      </c>
      <c r="JG34" s="58">
        <v>0</v>
      </c>
      <c r="JH34" s="58">
        <v>0</v>
      </c>
      <c r="JI34" s="58">
        <v>4</v>
      </c>
      <c r="JJ34" s="58">
        <f t="shared" si="64"/>
        <v>4</v>
      </c>
      <c r="JK34" s="52">
        <v>1</v>
      </c>
      <c r="JL34" s="52">
        <v>0</v>
      </c>
      <c r="JM34" s="52">
        <v>11</v>
      </c>
      <c r="JN34" s="52">
        <f t="shared" si="65"/>
        <v>12</v>
      </c>
      <c r="JO34" s="52">
        <v>0</v>
      </c>
      <c r="JP34" s="52">
        <v>0</v>
      </c>
      <c r="JQ34" s="52">
        <v>0</v>
      </c>
      <c r="JR34" s="3">
        <f t="shared" si="66"/>
        <v>0</v>
      </c>
      <c r="JS34" s="58">
        <v>1</v>
      </c>
      <c r="JT34" s="58">
        <v>0</v>
      </c>
      <c r="JU34" s="58">
        <v>6</v>
      </c>
      <c r="JV34" s="58">
        <f t="shared" si="67"/>
        <v>7</v>
      </c>
      <c r="JW34" s="58">
        <v>1</v>
      </c>
      <c r="JX34" s="58">
        <v>0</v>
      </c>
      <c r="JY34" s="58">
        <v>0</v>
      </c>
      <c r="JZ34" s="58">
        <f t="shared" si="68"/>
        <v>1</v>
      </c>
      <c r="KA34" s="52">
        <v>1</v>
      </c>
      <c r="KB34" s="52">
        <v>1</v>
      </c>
      <c r="KC34" s="52">
        <v>7</v>
      </c>
      <c r="KD34" s="52">
        <f t="shared" si="69"/>
        <v>9</v>
      </c>
      <c r="KE34" s="52">
        <v>0</v>
      </c>
      <c r="KF34" s="52">
        <v>0</v>
      </c>
      <c r="KG34" s="52">
        <v>0</v>
      </c>
      <c r="KH34" s="52">
        <f t="shared" si="70"/>
        <v>0</v>
      </c>
      <c r="KI34" s="58">
        <v>3</v>
      </c>
      <c r="KJ34" s="58">
        <v>3</v>
      </c>
      <c r="KK34" s="58">
        <v>7</v>
      </c>
      <c r="KL34" s="58">
        <f t="shared" si="71"/>
        <v>13</v>
      </c>
      <c r="KM34" s="58">
        <v>0</v>
      </c>
      <c r="KN34" s="58">
        <v>1</v>
      </c>
      <c r="KO34" s="58">
        <v>1</v>
      </c>
      <c r="KP34" s="58">
        <f t="shared" si="72"/>
        <v>2</v>
      </c>
      <c r="KQ34" s="3">
        <v>0</v>
      </c>
      <c r="KR34" s="3">
        <v>0</v>
      </c>
      <c r="KS34" s="3">
        <v>18</v>
      </c>
      <c r="KT34" s="3">
        <f t="shared" si="73"/>
        <v>18</v>
      </c>
      <c r="KU34" s="3">
        <v>0</v>
      </c>
      <c r="KV34" s="3">
        <v>0</v>
      </c>
      <c r="KW34" s="3">
        <v>0</v>
      </c>
      <c r="KX34" s="3">
        <f t="shared" si="74"/>
        <v>0</v>
      </c>
      <c r="KY34" s="98">
        <f t="shared" si="75"/>
        <v>116</v>
      </c>
      <c r="KZ34" s="98">
        <f t="shared" si="76"/>
        <v>14</v>
      </c>
      <c r="LA34" s="83">
        <v>0</v>
      </c>
      <c r="LB34" s="83">
        <v>0</v>
      </c>
      <c r="LC34" s="83">
        <v>18</v>
      </c>
      <c r="LD34" s="83">
        <f t="shared" si="77"/>
        <v>18</v>
      </c>
      <c r="LE34" s="83">
        <v>0</v>
      </c>
      <c r="LF34" s="83">
        <v>0</v>
      </c>
      <c r="LG34" s="83">
        <v>1</v>
      </c>
      <c r="LH34" s="83">
        <f t="shared" si="78"/>
        <v>1</v>
      </c>
      <c r="LI34" s="52">
        <v>0</v>
      </c>
      <c r="LJ34" s="52">
        <v>0</v>
      </c>
      <c r="LK34" s="52">
        <v>5</v>
      </c>
      <c r="LL34" s="3">
        <f t="shared" si="79"/>
        <v>5</v>
      </c>
      <c r="LM34" s="52">
        <v>0</v>
      </c>
      <c r="LN34" s="52">
        <v>0</v>
      </c>
      <c r="LO34" s="52">
        <v>0</v>
      </c>
      <c r="LP34" s="3">
        <f t="shared" si="80"/>
        <v>0</v>
      </c>
      <c r="LQ34" s="83">
        <v>1</v>
      </c>
      <c r="LR34" s="83">
        <v>1</v>
      </c>
      <c r="LS34" s="83">
        <v>1</v>
      </c>
      <c r="LT34" s="83">
        <f t="shared" si="81"/>
        <v>3</v>
      </c>
      <c r="LU34" s="83">
        <v>0</v>
      </c>
      <c r="LV34" s="83">
        <v>0</v>
      </c>
      <c r="LW34" s="83">
        <v>0</v>
      </c>
      <c r="LX34" s="83">
        <f t="shared" si="82"/>
        <v>0</v>
      </c>
      <c r="LY34" s="40">
        <v>0</v>
      </c>
      <c r="LZ34" s="40">
        <v>0</v>
      </c>
      <c r="MA34" s="40">
        <v>4</v>
      </c>
      <c r="MB34" s="40">
        <f t="shared" si="83"/>
        <v>4</v>
      </c>
      <c r="MC34" s="40">
        <v>0</v>
      </c>
      <c r="MD34" s="40">
        <v>0</v>
      </c>
      <c r="ME34" s="40">
        <v>0</v>
      </c>
      <c r="MF34" s="3">
        <f t="shared" si="84"/>
        <v>0</v>
      </c>
      <c r="MG34" s="83">
        <v>1</v>
      </c>
      <c r="MH34" s="83">
        <v>1</v>
      </c>
      <c r="MI34" s="83">
        <v>2</v>
      </c>
      <c r="MJ34" s="83">
        <f t="shared" si="85"/>
        <v>4</v>
      </c>
      <c r="MK34" s="83">
        <v>0</v>
      </c>
      <c r="ML34" s="83">
        <v>0</v>
      </c>
      <c r="MM34" s="83">
        <v>0</v>
      </c>
      <c r="MN34" s="83">
        <f t="shared" si="86"/>
        <v>0</v>
      </c>
      <c r="MO34" s="3">
        <v>1</v>
      </c>
      <c r="MP34" s="3">
        <v>1</v>
      </c>
      <c r="MQ34" s="3">
        <v>1</v>
      </c>
      <c r="MR34" s="3">
        <f t="shared" si="87"/>
        <v>3</v>
      </c>
      <c r="MS34" s="3">
        <v>0</v>
      </c>
      <c r="MT34" s="3">
        <v>0</v>
      </c>
      <c r="MU34" s="3">
        <v>1</v>
      </c>
      <c r="MV34" s="3">
        <f t="shared" si="88"/>
        <v>1</v>
      </c>
      <c r="MW34" s="83">
        <v>1</v>
      </c>
      <c r="MX34" s="83">
        <v>2</v>
      </c>
      <c r="MY34" s="83">
        <v>3</v>
      </c>
      <c r="MZ34" s="83">
        <f t="shared" si="89"/>
        <v>6</v>
      </c>
      <c r="NA34" s="83">
        <v>0</v>
      </c>
      <c r="NB34" s="83">
        <v>0</v>
      </c>
      <c r="NC34" s="83">
        <v>3</v>
      </c>
      <c r="ND34" s="83">
        <f t="shared" si="90"/>
        <v>3</v>
      </c>
    </row>
    <row r="35" spans="1:368" ht="15.75" customHeight="1" thickBot="1" x14ac:dyDescent="0.3">
      <c r="A35" s="3" t="s">
        <v>46</v>
      </c>
      <c r="B35" s="21">
        <v>14</v>
      </c>
      <c r="C35" s="21">
        <v>4</v>
      </c>
      <c r="D35" s="21">
        <v>0</v>
      </c>
      <c r="E35" s="22">
        <v>28</v>
      </c>
      <c r="F35" s="22">
        <v>11</v>
      </c>
      <c r="G35" s="22">
        <v>0</v>
      </c>
      <c r="H35" s="21">
        <v>19</v>
      </c>
      <c r="I35" s="21">
        <v>7</v>
      </c>
      <c r="J35" s="21">
        <v>0</v>
      </c>
      <c r="K35" s="1">
        <v>19</v>
      </c>
      <c r="L35" s="1">
        <v>8</v>
      </c>
      <c r="M35" s="1">
        <v>0</v>
      </c>
      <c r="N35" s="21">
        <v>5</v>
      </c>
      <c r="O35" s="21">
        <v>3</v>
      </c>
      <c r="P35" s="21">
        <v>0</v>
      </c>
      <c r="Q35" s="26">
        <v>14</v>
      </c>
      <c r="R35" s="26">
        <v>11</v>
      </c>
      <c r="S35" s="26">
        <v>0</v>
      </c>
      <c r="T35" s="21">
        <v>11</v>
      </c>
      <c r="U35" s="21">
        <v>10</v>
      </c>
      <c r="V35" s="22">
        <v>21</v>
      </c>
      <c r="W35" s="22">
        <v>14</v>
      </c>
      <c r="X35" s="21">
        <v>5</v>
      </c>
      <c r="Y35" s="21">
        <v>4</v>
      </c>
      <c r="Z35" s="29">
        <v>0</v>
      </c>
      <c r="AA35" s="29">
        <v>3</v>
      </c>
      <c r="AB35" s="31">
        <f t="shared" si="2"/>
        <v>136</v>
      </c>
      <c r="AC35" s="31">
        <f t="shared" si="3"/>
        <v>75</v>
      </c>
      <c r="AD35" s="31">
        <f t="shared" ref="AD35:AD66" si="91">SUM(D35,G35,J35,M35,P35,S35)</f>
        <v>0</v>
      </c>
      <c r="AE35" s="22">
        <v>6</v>
      </c>
      <c r="AF35" s="22">
        <v>2</v>
      </c>
      <c r="AG35" s="65">
        <v>10</v>
      </c>
      <c r="AH35" s="65">
        <v>3</v>
      </c>
      <c r="AI35" s="35">
        <v>0</v>
      </c>
      <c r="AJ35" s="36">
        <v>0</v>
      </c>
      <c r="AK35" s="37">
        <v>2</v>
      </c>
      <c r="AL35" s="18">
        <f t="shared" ref="AL35:AL66" si="92">AI35+AJ35+AK35</f>
        <v>2</v>
      </c>
      <c r="AM35" s="35">
        <v>0</v>
      </c>
      <c r="AN35" s="36">
        <v>0</v>
      </c>
      <c r="AO35" s="37">
        <v>3</v>
      </c>
      <c r="AP35" s="18">
        <f t="shared" si="4"/>
        <v>3</v>
      </c>
      <c r="AQ35" s="40">
        <v>2</v>
      </c>
      <c r="AR35" s="3">
        <v>1</v>
      </c>
      <c r="AS35" s="43">
        <v>4</v>
      </c>
      <c r="AT35" s="47">
        <f t="shared" si="5"/>
        <v>7</v>
      </c>
      <c r="AU35" s="61">
        <v>0</v>
      </c>
      <c r="AV35" s="58">
        <v>0</v>
      </c>
      <c r="AW35" s="60">
        <v>1</v>
      </c>
      <c r="AX35" s="48">
        <f t="shared" si="6"/>
        <v>1</v>
      </c>
      <c r="AY35" s="52">
        <v>0</v>
      </c>
      <c r="AZ35" s="52">
        <v>0</v>
      </c>
      <c r="BA35" s="52">
        <v>5</v>
      </c>
      <c r="BB35" s="3">
        <f t="shared" si="7"/>
        <v>5</v>
      </c>
      <c r="BC35" s="52">
        <v>1</v>
      </c>
      <c r="BD35" s="52">
        <v>0</v>
      </c>
      <c r="BE35" s="52">
        <v>3</v>
      </c>
      <c r="BF35" s="3">
        <f t="shared" si="8"/>
        <v>4</v>
      </c>
      <c r="BG35" s="40">
        <v>2</v>
      </c>
      <c r="BH35" s="54">
        <v>0</v>
      </c>
      <c r="BI35" s="40">
        <v>10</v>
      </c>
      <c r="BJ35" s="55">
        <f t="shared" si="9"/>
        <v>12</v>
      </c>
      <c r="BK35" s="57">
        <v>1</v>
      </c>
      <c r="BL35" s="59">
        <v>1</v>
      </c>
      <c r="BM35" s="57">
        <v>7</v>
      </c>
      <c r="BN35" s="58">
        <f t="shared" si="10"/>
        <v>9</v>
      </c>
      <c r="BO35" s="40">
        <v>2</v>
      </c>
      <c r="BP35" s="40">
        <v>1</v>
      </c>
      <c r="BQ35" s="40">
        <v>21</v>
      </c>
      <c r="BR35" s="3">
        <f t="shared" si="11"/>
        <v>24</v>
      </c>
      <c r="BS35" s="40">
        <v>1</v>
      </c>
      <c r="BT35" s="40">
        <v>0</v>
      </c>
      <c r="BU35" s="40">
        <v>8</v>
      </c>
      <c r="BV35" s="44">
        <f t="shared" si="12"/>
        <v>9</v>
      </c>
      <c r="BW35" s="40">
        <v>1</v>
      </c>
      <c r="BX35" s="68">
        <v>0</v>
      </c>
      <c r="BY35" s="40">
        <v>9</v>
      </c>
      <c r="BZ35" s="55">
        <f t="shared" si="13"/>
        <v>10</v>
      </c>
      <c r="CA35" s="40">
        <v>1</v>
      </c>
      <c r="CB35" s="68">
        <v>0</v>
      </c>
      <c r="CC35" s="40">
        <v>12</v>
      </c>
      <c r="CD35" s="74">
        <f t="shared" si="14"/>
        <v>13</v>
      </c>
      <c r="CE35" s="77">
        <v>4</v>
      </c>
      <c r="CF35" s="71">
        <v>1</v>
      </c>
      <c r="CG35" s="77">
        <v>6</v>
      </c>
      <c r="CH35" s="71">
        <f t="shared" si="15"/>
        <v>11</v>
      </c>
      <c r="CI35" s="77">
        <v>0</v>
      </c>
      <c r="CJ35" s="71">
        <v>1</v>
      </c>
      <c r="CK35" s="77">
        <v>7</v>
      </c>
      <c r="CL35" s="71">
        <f t="shared" si="16"/>
        <v>8</v>
      </c>
      <c r="CM35" s="55">
        <v>0</v>
      </c>
      <c r="CN35" s="55">
        <v>0</v>
      </c>
      <c r="CO35" s="55">
        <v>3</v>
      </c>
      <c r="CP35" s="55">
        <f t="shared" si="17"/>
        <v>3</v>
      </c>
      <c r="CQ35" s="55">
        <v>1</v>
      </c>
      <c r="CR35" s="55">
        <v>3</v>
      </c>
      <c r="CS35" s="55">
        <v>12</v>
      </c>
      <c r="CT35" s="78">
        <f t="shared" si="18"/>
        <v>16</v>
      </c>
      <c r="CU35" s="52">
        <v>2</v>
      </c>
      <c r="CV35" s="79">
        <v>0</v>
      </c>
      <c r="CW35" s="52">
        <v>7</v>
      </c>
      <c r="CX35" s="3">
        <f t="shared" si="19"/>
        <v>9</v>
      </c>
      <c r="CY35" s="52">
        <v>0</v>
      </c>
      <c r="CZ35" s="79">
        <v>0</v>
      </c>
      <c r="DA35" s="52">
        <v>6</v>
      </c>
      <c r="DB35" s="3">
        <f t="shared" si="20"/>
        <v>6</v>
      </c>
      <c r="DC35" s="3">
        <v>0</v>
      </c>
      <c r="DD35" s="3">
        <v>0</v>
      </c>
      <c r="DE35" s="3">
        <v>3</v>
      </c>
      <c r="DF35" s="3">
        <f t="shared" si="21"/>
        <v>3</v>
      </c>
      <c r="DG35" s="3">
        <v>0</v>
      </c>
      <c r="DH35" s="3">
        <v>0</v>
      </c>
      <c r="DI35" s="3">
        <v>13</v>
      </c>
      <c r="DJ35" s="3">
        <f t="shared" si="22"/>
        <v>13</v>
      </c>
      <c r="DK35" s="98">
        <f t="shared" si="23"/>
        <v>102</v>
      </c>
      <c r="DL35" s="98">
        <f t="shared" si="24"/>
        <v>87</v>
      </c>
      <c r="DM35" s="58">
        <v>0</v>
      </c>
      <c r="DN35" s="58">
        <v>0</v>
      </c>
      <c r="DO35" s="58">
        <v>3</v>
      </c>
      <c r="DP35" s="58">
        <f t="shared" si="25"/>
        <v>3</v>
      </c>
      <c r="DQ35" s="58">
        <v>0</v>
      </c>
      <c r="DR35" s="58">
        <v>0</v>
      </c>
      <c r="DS35" s="58">
        <v>19</v>
      </c>
      <c r="DT35" s="74">
        <f t="shared" si="26"/>
        <v>19</v>
      </c>
      <c r="DU35" s="52">
        <v>0</v>
      </c>
      <c r="DV35" s="52">
        <v>1</v>
      </c>
      <c r="DW35" s="52">
        <v>3</v>
      </c>
      <c r="DX35" s="3">
        <f t="shared" si="27"/>
        <v>4</v>
      </c>
      <c r="DY35" s="52">
        <v>0</v>
      </c>
      <c r="DZ35" s="52">
        <v>1</v>
      </c>
      <c r="EA35" s="52">
        <v>12</v>
      </c>
      <c r="EB35" s="3">
        <f t="shared" si="28"/>
        <v>13</v>
      </c>
      <c r="EC35" s="40">
        <v>1</v>
      </c>
      <c r="ED35" s="3">
        <v>0</v>
      </c>
      <c r="EE35" s="40">
        <v>0</v>
      </c>
      <c r="EF35" s="58">
        <f t="shared" si="29"/>
        <v>1</v>
      </c>
      <c r="EG35" s="57">
        <v>0</v>
      </c>
      <c r="EH35" s="58">
        <v>0</v>
      </c>
      <c r="EI35" s="57">
        <v>14</v>
      </c>
      <c r="EJ35" s="74">
        <f t="shared" si="30"/>
        <v>14</v>
      </c>
      <c r="EK35" s="52">
        <v>2</v>
      </c>
      <c r="EL35" s="3">
        <v>0</v>
      </c>
      <c r="EM35" s="52">
        <v>4</v>
      </c>
      <c r="EN35" s="3">
        <f t="shared" si="31"/>
        <v>6</v>
      </c>
      <c r="EO35" s="52">
        <v>0</v>
      </c>
      <c r="EP35" s="3">
        <v>1</v>
      </c>
      <c r="EQ35" s="52">
        <v>7</v>
      </c>
      <c r="ER35" s="81">
        <f t="shared" si="32"/>
        <v>8</v>
      </c>
      <c r="ES35" s="40">
        <v>0</v>
      </c>
      <c r="ET35" s="40">
        <v>0</v>
      </c>
      <c r="EU35" s="40">
        <v>12</v>
      </c>
      <c r="EV35" s="83">
        <f t="shared" si="33"/>
        <v>12</v>
      </c>
      <c r="EW35" s="83">
        <v>0</v>
      </c>
      <c r="EX35" s="83">
        <v>0</v>
      </c>
      <c r="EY35" s="83">
        <v>9</v>
      </c>
      <c r="EZ35" s="83">
        <f t="shared" si="34"/>
        <v>9</v>
      </c>
      <c r="FA35" s="3">
        <v>0</v>
      </c>
      <c r="FB35" s="3">
        <v>0</v>
      </c>
      <c r="FC35" s="3">
        <v>6</v>
      </c>
      <c r="FD35" s="3">
        <f t="shared" si="35"/>
        <v>6</v>
      </c>
      <c r="FE35" s="3">
        <v>0</v>
      </c>
      <c r="FF35" s="3">
        <v>0</v>
      </c>
      <c r="FG35" s="3">
        <v>7</v>
      </c>
      <c r="FH35" s="3">
        <f t="shared" si="36"/>
        <v>7</v>
      </c>
      <c r="FI35" s="83">
        <v>0</v>
      </c>
      <c r="FJ35" s="83">
        <v>0</v>
      </c>
      <c r="FK35" s="83">
        <v>5</v>
      </c>
      <c r="FL35" s="83">
        <f t="shared" si="37"/>
        <v>5</v>
      </c>
      <c r="FM35" s="83">
        <v>0</v>
      </c>
      <c r="FN35" s="83">
        <v>0</v>
      </c>
      <c r="FO35" s="83">
        <v>9</v>
      </c>
      <c r="FP35" s="83">
        <f t="shared" si="38"/>
        <v>9</v>
      </c>
      <c r="FQ35" s="3">
        <v>0</v>
      </c>
      <c r="FR35" s="3">
        <v>0</v>
      </c>
      <c r="FS35" s="3">
        <v>6</v>
      </c>
      <c r="FT35" s="3">
        <f t="shared" si="39"/>
        <v>6</v>
      </c>
      <c r="FU35" s="3">
        <v>0</v>
      </c>
      <c r="FV35" s="3">
        <v>0</v>
      </c>
      <c r="FW35" s="3">
        <v>12</v>
      </c>
      <c r="FX35" s="3">
        <f t="shared" si="40"/>
        <v>12</v>
      </c>
      <c r="FY35" s="83">
        <v>0</v>
      </c>
      <c r="FZ35" s="83">
        <v>0</v>
      </c>
      <c r="GA35" s="83">
        <v>5</v>
      </c>
      <c r="GB35" s="83">
        <f t="shared" si="41"/>
        <v>5</v>
      </c>
      <c r="GC35" s="83">
        <v>0</v>
      </c>
      <c r="GD35" s="83">
        <v>0</v>
      </c>
      <c r="GE35" s="83">
        <v>13</v>
      </c>
      <c r="GF35" s="83">
        <f t="shared" si="42"/>
        <v>13</v>
      </c>
      <c r="GG35" s="40">
        <v>0</v>
      </c>
      <c r="GH35" s="40">
        <v>0</v>
      </c>
      <c r="GI35" s="40">
        <v>5</v>
      </c>
      <c r="GJ35" s="3">
        <f t="shared" si="43"/>
        <v>5</v>
      </c>
      <c r="GK35" s="40">
        <v>0</v>
      </c>
      <c r="GL35" s="40">
        <v>0</v>
      </c>
      <c r="GM35" s="40">
        <v>5</v>
      </c>
      <c r="GN35" s="3">
        <f t="shared" si="44"/>
        <v>5</v>
      </c>
      <c r="GO35" s="83">
        <v>0</v>
      </c>
      <c r="GP35" s="83">
        <v>0</v>
      </c>
      <c r="GQ35" s="83">
        <v>6</v>
      </c>
      <c r="GR35" s="83">
        <f t="shared" si="45"/>
        <v>6</v>
      </c>
      <c r="GS35" s="83">
        <v>0</v>
      </c>
      <c r="GT35" s="83">
        <v>0</v>
      </c>
      <c r="GU35" s="83">
        <v>12</v>
      </c>
      <c r="GV35" s="83">
        <f t="shared" si="46"/>
        <v>12</v>
      </c>
      <c r="GW35" s="40">
        <v>0</v>
      </c>
      <c r="GX35" s="40">
        <v>0</v>
      </c>
      <c r="GY35" s="40">
        <v>4</v>
      </c>
      <c r="GZ35" s="3">
        <f t="shared" si="47"/>
        <v>4</v>
      </c>
      <c r="HA35" s="40">
        <v>1</v>
      </c>
      <c r="HB35" s="40">
        <v>0</v>
      </c>
      <c r="HC35" s="40">
        <v>9</v>
      </c>
      <c r="HD35" s="3">
        <f t="shared" si="48"/>
        <v>10</v>
      </c>
      <c r="HE35" s="31">
        <f t="shared" si="49"/>
        <v>63</v>
      </c>
      <c r="HF35" s="100">
        <f t="shared" si="50"/>
        <v>131</v>
      </c>
      <c r="HG35" s="58">
        <v>1</v>
      </c>
      <c r="HH35" s="58">
        <v>0</v>
      </c>
      <c r="HI35" s="58">
        <v>1</v>
      </c>
      <c r="HJ35" s="58">
        <f t="shared" si="51"/>
        <v>2</v>
      </c>
      <c r="HK35" s="58">
        <v>2</v>
      </c>
      <c r="HL35" s="58">
        <v>0</v>
      </c>
      <c r="HM35" s="58">
        <v>9</v>
      </c>
      <c r="HN35" s="58">
        <f t="shared" si="52"/>
        <v>11</v>
      </c>
      <c r="HO35" s="3">
        <v>0</v>
      </c>
      <c r="HP35" s="3">
        <v>3</v>
      </c>
      <c r="HQ35" s="3">
        <v>1</v>
      </c>
      <c r="HR35" s="3">
        <f t="shared" si="53"/>
        <v>4</v>
      </c>
      <c r="HS35" s="3">
        <v>0</v>
      </c>
      <c r="HT35" s="3">
        <v>0</v>
      </c>
      <c r="HU35" s="3">
        <v>10</v>
      </c>
      <c r="HV35" s="3">
        <f t="shared" si="54"/>
        <v>10</v>
      </c>
      <c r="HW35" s="58">
        <v>0</v>
      </c>
      <c r="HX35" s="58">
        <v>1</v>
      </c>
      <c r="HY35" s="58">
        <v>6</v>
      </c>
      <c r="HZ35" s="58">
        <f t="shared" si="55"/>
        <v>7</v>
      </c>
      <c r="IA35" s="58">
        <v>0</v>
      </c>
      <c r="IB35" s="58">
        <v>0</v>
      </c>
      <c r="IC35" s="58">
        <v>11</v>
      </c>
      <c r="ID35" s="58">
        <f t="shared" si="56"/>
        <v>11</v>
      </c>
      <c r="IE35" s="40">
        <v>1</v>
      </c>
      <c r="IF35" s="40">
        <v>1</v>
      </c>
      <c r="IG35" s="40">
        <v>3</v>
      </c>
      <c r="IH35" s="3">
        <f t="shared" si="57"/>
        <v>5</v>
      </c>
      <c r="II35" s="40">
        <v>0</v>
      </c>
      <c r="IJ35" s="40">
        <v>0</v>
      </c>
      <c r="IK35" s="40">
        <v>12</v>
      </c>
      <c r="IL35" s="3">
        <f t="shared" si="58"/>
        <v>12</v>
      </c>
      <c r="IM35" s="58">
        <v>5</v>
      </c>
      <c r="IN35" s="58">
        <v>0</v>
      </c>
      <c r="IO35" s="58">
        <v>6</v>
      </c>
      <c r="IP35" s="58">
        <f t="shared" si="59"/>
        <v>11</v>
      </c>
      <c r="IQ35" s="58">
        <v>0</v>
      </c>
      <c r="IR35" s="58">
        <v>0</v>
      </c>
      <c r="IS35" s="58">
        <v>9</v>
      </c>
      <c r="IT35" s="74">
        <f t="shared" si="60"/>
        <v>9</v>
      </c>
      <c r="IU35" s="52">
        <v>5</v>
      </c>
      <c r="IV35" s="52">
        <v>1</v>
      </c>
      <c r="IW35" s="52">
        <v>7</v>
      </c>
      <c r="IX35" s="52">
        <f t="shared" si="61"/>
        <v>13</v>
      </c>
      <c r="IY35" s="52">
        <v>0</v>
      </c>
      <c r="IZ35" s="52">
        <v>0</v>
      </c>
      <c r="JA35" s="52">
        <v>4</v>
      </c>
      <c r="JB35" s="3">
        <f t="shared" si="62"/>
        <v>4</v>
      </c>
      <c r="JC35" s="58">
        <v>2</v>
      </c>
      <c r="JD35" s="58">
        <v>2</v>
      </c>
      <c r="JE35" s="58">
        <v>6</v>
      </c>
      <c r="JF35" s="58">
        <f t="shared" si="63"/>
        <v>10</v>
      </c>
      <c r="JG35" s="58">
        <v>0</v>
      </c>
      <c r="JH35" s="58">
        <v>0</v>
      </c>
      <c r="JI35" s="58">
        <v>14</v>
      </c>
      <c r="JJ35" s="58">
        <f t="shared" si="64"/>
        <v>14</v>
      </c>
      <c r="JK35" s="52">
        <v>3</v>
      </c>
      <c r="JL35" s="52">
        <v>2</v>
      </c>
      <c r="JM35" s="52">
        <v>2</v>
      </c>
      <c r="JN35" s="52">
        <f t="shared" si="65"/>
        <v>7</v>
      </c>
      <c r="JO35" s="52">
        <v>0</v>
      </c>
      <c r="JP35" s="52">
        <v>0</v>
      </c>
      <c r="JQ35" s="52">
        <v>10</v>
      </c>
      <c r="JR35" s="3">
        <f t="shared" si="66"/>
        <v>10</v>
      </c>
      <c r="JS35" s="58">
        <v>3</v>
      </c>
      <c r="JT35" s="58">
        <v>0</v>
      </c>
      <c r="JU35" s="58">
        <v>6</v>
      </c>
      <c r="JV35" s="58">
        <f t="shared" si="67"/>
        <v>9</v>
      </c>
      <c r="JW35" s="58">
        <v>1</v>
      </c>
      <c r="JX35" s="58">
        <v>0</v>
      </c>
      <c r="JY35" s="58">
        <v>4</v>
      </c>
      <c r="JZ35" s="58">
        <f t="shared" si="68"/>
        <v>5</v>
      </c>
      <c r="KA35" s="52">
        <v>2</v>
      </c>
      <c r="KB35" s="52">
        <v>2</v>
      </c>
      <c r="KC35" s="52">
        <v>4</v>
      </c>
      <c r="KD35" s="52">
        <f t="shared" si="69"/>
        <v>8</v>
      </c>
      <c r="KE35" s="52">
        <v>0</v>
      </c>
      <c r="KF35" s="52">
        <v>0</v>
      </c>
      <c r="KG35" s="52">
        <v>4</v>
      </c>
      <c r="KH35" s="52">
        <f t="shared" si="70"/>
        <v>4</v>
      </c>
      <c r="KI35" s="58">
        <v>0</v>
      </c>
      <c r="KJ35" s="58">
        <v>1</v>
      </c>
      <c r="KK35" s="58">
        <v>8</v>
      </c>
      <c r="KL35" s="58">
        <f t="shared" si="71"/>
        <v>9</v>
      </c>
      <c r="KM35" s="58">
        <v>1</v>
      </c>
      <c r="KN35" s="58">
        <v>0</v>
      </c>
      <c r="KO35" s="58">
        <v>2</v>
      </c>
      <c r="KP35" s="58">
        <f t="shared" si="72"/>
        <v>3</v>
      </c>
      <c r="KQ35" s="3">
        <v>0</v>
      </c>
      <c r="KR35" s="3">
        <v>1</v>
      </c>
      <c r="KS35" s="3">
        <v>2</v>
      </c>
      <c r="KT35" s="3">
        <f t="shared" si="73"/>
        <v>3</v>
      </c>
      <c r="KU35" s="3">
        <v>2</v>
      </c>
      <c r="KV35" s="3">
        <v>0</v>
      </c>
      <c r="KW35" s="3">
        <v>4</v>
      </c>
      <c r="KX35" s="3">
        <f t="shared" si="74"/>
        <v>6</v>
      </c>
      <c r="KY35" s="98">
        <f t="shared" si="75"/>
        <v>88</v>
      </c>
      <c r="KZ35" s="98">
        <f t="shared" si="76"/>
        <v>99</v>
      </c>
      <c r="LA35" s="83">
        <v>3</v>
      </c>
      <c r="LB35" s="83">
        <v>1</v>
      </c>
      <c r="LC35" s="83">
        <v>6</v>
      </c>
      <c r="LD35" s="83">
        <f t="shared" si="77"/>
        <v>10</v>
      </c>
      <c r="LE35" s="83">
        <v>0</v>
      </c>
      <c r="LF35" s="83">
        <v>0</v>
      </c>
      <c r="LG35" s="83">
        <v>4</v>
      </c>
      <c r="LH35" s="83">
        <f t="shared" si="78"/>
        <v>4</v>
      </c>
      <c r="LI35" s="52">
        <v>2</v>
      </c>
      <c r="LJ35" s="52">
        <v>0</v>
      </c>
      <c r="LK35" s="52">
        <v>7</v>
      </c>
      <c r="LL35" s="3">
        <f t="shared" si="79"/>
        <v>9</v>
      </c>
      <c r="LM35" s="52">
        <v>0</v>
      </c>
      <c r="LN35" s="52">
        <v>0</v>
      </c>
      <c r="LO35" s="52">
        <v>1</v>
      </c>
      <c r="LP35" s="3">
        <f t="shared" si="80"/>
        <v>1</v>
      </c>
      <c r="LQ35" s="83">
        <v>2</v>
      </c>
      <c r="LR35" s="83">
        <v>0</v>
      </c>
      <c r="LS35" s="83">
        <v>5</v>
      </c>
      <c r="LT35" s="83">
        <f t="shared" si="81"/>
        <v>7</v>
      </c>
      <c r="LU35" s="83">
        <v>0</v>
      </c>
      <c r="LV35" s="83">
        <v>0</v>
      </c>
      <c r="LW35" s="83">
        <v>1</v>
      </c>
      <c r="LX35" s="83">
        <f t="shared" si="82"/>
        <v>1</v>
      </c>
      <c r="LY35" s="40">
        <v>2</v>
      </c>
      <c r="LZ35" s="40">
        <v>1</v>
      </c>
      <c r="MA35" s="40">
        <v>4</v>
      </c>
      <c r="MB35" s="40">
        <f t="shared" si="83"/>
        <v>7</v>
      </c>
      <c r="MC35" s="40">
        <v>0</v>
      </c>
      <c r="MD35" s="40">
        <v>0</v>
      </c>
      <c r="ME35" s="40">
        <v>2</v>
      </c>
      <c r="MF35" s="3">
        <f t="shared" si="84"/>
        <v>2</v>
      </c>
      <c r="MG35" s="83">
        <v>5</v>
      </c>
      <c r="MH35" s="83">
        <v>0</v>
      </c>
      <c r="MI35" s="83">
        <v>13</v>
      </c>
      <c r="MJ35" s="83">
        <f t="shared" si="85"/>
        <v>18</v>
      </c>
      <c r="MK35" s="83">
        <v>1</v>
      </c>
      <c r="ML35" s="83">
        <v>0</v>
      </c>
      <c r="MM35" s="83">
        <v>5</v>
      </c>
      <c r="MN35" s="83">
        <f t="shared" si="86"/>
        <v>6</v>
      </c>
      <c r="MO35" s="3">
        <v>2</v>
      </c>
      <c r="MP35" s="3">
        <v>0</v>
      </c>
      <c r="MQ35" s="3">
        <v>17</v>
      </c>
      <c r="MR35" s="3">
        <f t="shared" si="87"/>
        <v>19</v>
      </c>
      <c r="MS35" s="3">
        <v>0</v>
      </c>
      <c r="MT35" s="3">
        <v>0</v>
      </c>
      <c r="MU35" s="3">
        <v>3</v>
      </c>
      <c r="MV35" s="3">
        <f t="shared" si="88"/>
        <v>3</v>
      </c>
      <c r="MW35" s="83">
        <v>4</v>
      </c>
      <c r="MX35" s="83">
        <v>1</v>
      </c>
      <c r="MY35" s="83">
        <v>31</v>
      </c>
      <c r="MZ35" s="83">
        <f t="shared" si="89"/>
        <v>36</v>
      </c>
      <c r="NA35" s="83">
        <v>2</v>
      </c>
      <c r="NB35" s="83">
        <v>0</v>
      </c>
      <c r="NC35" s="83">
        <v>4</v>
      </c>
      <c r="ND35" s="83">
        <f t="shared" si="90"/>
        <v>6</v>
      </c>
    </row>
    <row r="36" spans="1:368" ht="15.75" thickBot="1" x14ac:dyDescent="0.3">
      <c r="A36" s="3" t="s">
        <v>47</v>
      </c>
      <c r="B36" s="21">
        <v>2</v>
      </c>
      <c r="C36" s="21">
        <v>1</v>
      </c>
      <c r="D36" s="21">
        <v>0</v>
      </c>
      <c r="E36" s="22">
        <v>1</v>
      </c>
      <c r="F36" s="22">
        <v>4</v>
      </c>
      <c r="G36" s="22">
        <v>0</v>
      </c>
      <c r="H36" s="21">
        <v>6</v>
      </c>
      <c r="I36" s="21">
        <v>1</v>
      </c>
      <c r="J36" s="21">
        <v>0</v>
      </c>
      <c r="K36" s="1">
        <v>0</v>
      </c>
      <c r="L36" s="1">
        <v>1</v>
      </c>
      <c r="M36" s="1">
        <v>0</v>
      </c>
      <c r="N36" s="21">
        <v>1</v>
      </c>
      <c r="O36" s="21">
        <v>2</v>
      </c>
      <c r="P36" s="21">
        <v>0</v>
      </c>
      <c r="Q36" s="26">
        <v>3</v>
      </c>
      <c r="R36" s="26">
        <v>1</v>
      </c>
      <c r="S36" s="26">
        <v>0</v>
      </c>
      <c r="T36" s="21">
        <v>4</v>
      </c>
      <c r="U36" s="21">
        <v>1</v>
      </c>
      <c r="V36" s="22">
        <v>3</v>
      </c>
      <c r="W36" s="22">
        <v>5</v>
      </c>
      <c r="X36" s="21">
        <v>0</v>
      </c>
      <c r="Y36" s="21">
        <v>3</v>
      </c>
      <c r="Z36" s="29">
        <v>4</v>
      </c>
      <c r="AA36" s="29">
        <v>6</v>
      </c>
      <c r="AB36" s="31">
        <f t="shared" si="2"/>
        <v>24</v>
      </c>
      <c r="AC36" s="31">
        <f t="shared" si="3"/>
        <v>25</v>
      </c>
      <c r="AD36" s="31">
        <f t="shared" si="91"/>
        <v>0</v>
      </c>
      <c r="AE36" s="22">
        <v>2</v>
      </c>
      <c r="AF36" s="22">
        <v>1</v>
      </c>
      <c r="AG36" s="65">
        <v>6</v>
      </c>
      <c r="AH36" s="65">
        <v>4</v>
      </c>
      <c r="AI36" s="35">
        <v>0</v>
      </c>
      <c r="AJ36" s="36">
        <v>1</v>
      </c>
      <c r="AK36" s="37">
        <v>6</v>
      </c>
      <c r="AL36" s="18">
        <f t="shared" si="92"/>
        <v>7</v>
      </c>
      <c r="AM36" s="35">
        <v>0</v>
      </c>
      <c r="AN36" s="36">
        <v>0</v>
      </c>
      <c r="AO36" s="37">
        <v>3</v>
      </c>
      <c r="AP36" s="18">
        <f t="shared" si="4"/>
        <v>3</v>
      </c>
      <c r="AQ36" s="40">
        <v>0</v>
      </c>
      <c r="AR36" s="3">
        <v>0</v>
      </c>
      <c r="AS36" s="43">
        <v>11</v>
      </c>
      <c r="AT36" s="47">
        <f t="shared" si="5"/>
        <v>11</v>
      </c>
      <c r="AU36" s="61">
        <v>1</v>
      </c>
      <c r="AV36" s="58">
        <v>0</v>
      </c>
      <c r="AW36" s="60">
        <v>0</v>
      </c>
      <c r="AX36" s="48">
        <f t="shared" si="6"/>
        <v>1</v>
      </c>
      <c r="AY36" s="52">
        <v>0</v>
      </c>
      <c r="AZ36" s="52">
        <v>1</v>
      </c>
      <c r="BA36" s="52">
        <v>7</v>
      </c>
      <c r="BB36" s="3">
        <f t="shared" si="7"/>
        <v>8</v>
      </c>
      <c r="BC36" s="52">
        <v>5</v>
      </c>
      <c r="BD36" s="52">
        <v>0</v>
      </c>
      <c r="BE36" s="52">
        <v>11</v>
      </c>
      <c r="BF36" s="3">
        <f t="shared" si="8"/>
        <v>16</v>
      </c>
      <c r="BG36" s="40">
        <v>0</v>
      </c>
      <c r="BH36" s="54">
        <v>1</v>
      </c>
      <c r="BI36" s="40">
        <v>6</v>
      </c>
      <c r="BJ36" s="55">
        <f t="shared" si="9"/>
        <v>7</v>
      </c>
      <c r="BK36" s="57">
        <v>0</v>
      </c>
      <c r="BL36" s="59">
        <v>0</v>
      </c>
      <c r="BM36" s="57">
        <v>7</v>
      </c>
      <c r="BN36" s="58">
        <f t="shared" si="10"/>
        <v>7</v>
      </c>
      <c r="BO36" s="40">
        <v>0</v>
      </c>
      <c r="BP36" s="40">
        <v>0</v>
      </c>
      <c r="BQ36" s="40">
        <v>1</v>
      </c>
      <c r="BR36" s="3">
        <f t="shared" si="11"/>
        <v>1</v>
      </c>
      <c r="BS36" s="40">
        <v>0</v>
      </c>
      <c r="BT36" s="40">
        <v>0</v>
      </c>
      <c r="BU36" s="40">
        <v>3</v>
      </c>
      <c r="BV36" s="44">
        <f t="shared" si="12"/>
        <v>3</v>
      </c>
      <c r="BW36" s="40">
        <v>1</v>
      </c>
      <c r="BX36" s="68">
        <v>0</v>
      </c>
      <c r="BY36" s="40">
        <v>4</v>
      </c>
      <c r="BZ36" s="55">
        <f t="shared" si="13"/>
        <v>5</v>
      </c>
      <c r="CA36" s="40">
        <v>0</v>
      </c>
      <c r="CB36" s="68">
        <v>0</v>
      </c>
      <c r="CC36" s="40">
        <v>6</v>
      </c>
      <c r="CD36" s="74">
        <f t="shared" si="14"/>
        <v>6</v>
      </c>
      <c r="CE36" s="77">
        <v>0</v>
      </c>
      <c r="CF36" s="71">
        <v>0</v>
      </c>
      <c r="CG36" s="77">
        <v>3</v>
      </c>
      <c r="CH36" s="71">
        <f t="shared" si="15"/>
        <v>3</v>
      </c>
      <c r="CI36" s="77">
        <v>0</v>
      </c>
      <c r="CJ36" s="71">
        <v>0</v>
      </c>
      <c r="CK36" s="77">
        <v>4</v>
      </c>
      <c r="CL36" s="71">
        <f t="shared" si="16"/>
        <v>4</v>
      </c>
      <c r="CM36" s="55">
        <v>0</v>
      </c>
      <c r="CN36" s="55">
        <v>0</v>
      </c>
      <c r="CO36" s="55">
        <v>3</v>
      </c>
      <c r="CP36" s="55">
        <f t="shared" si="17"/>
        <v>3</v>
      </c>
      <c r="CQ36" s="55">
        <v>0</v>
      </c>
      <c r="CR36" s="55">
        <v>0</v>
      </c>
      <c r="CS36" s="55">
        <v>10</v>
      </c>
      <c r="CT36" s="78">
        <f t="shared" si="18"/>
        <v>10</v>
      </c>
      <c r="CU36" s="52">
        <v>0</v>
      </c>
      <c r="CV36" s="79">
        <v>1</v>
      </c>
      <c r="CW36" s="52">
        <v>7</v>
      </c>
      <c r="CX36" s="3">
        <f t="shared" si="19"/>
        <v>8</v>
      </c>
      <c r="CY36" s="52">
        <v>0</v>
      </c>
      <c r="CZ36" s="79">
        <v>0</v>
      </c>
      <c r="DA36" s="52">
        <v>16</v>
      </c>
      <c r="DB36" s="3">
        <f t="shared" si="20"/>
        <v>16</v>
      </c>
      <c r="DC36" s="3">
        <v>2</v>
      </c>
      <c r="DD36" s="3">
        <v>0</v>
      </c>
      <c r="DE36" s="3">
        <v>9</v>
      </c>
      <c r="DF36" s="3">
        <f t="shared" si="21"/>
        <v>11</v>
      </c>
      <c r="DG36" s="3">
        <v>0</v>
      </c>
      <c r="DH36" s="3">
        <v>0</v>
      </c>
      <c r="DI36" s="3">
        <v>10</v>
      </c>
      <c r="DJ36" s="3">
        <f t="shared" si="22"/>
        <v>10</v>
      </c>
      <c r="DK36" s="98">
        <f t="shared" si="23"/>
        <v>72</v>
      </c>
      <c r="DL36" s="98">
        <f t="shared" si="24"/>
        <v>81</v>
      </c>
      <c r="DM36" s="58">
        <v>0</v>
      </c>
      <c r="DN36" s="58">
        <v>0</v>
      </c>
      <c r="DO36" s="58">
        <v>17</v>
      </c>
      <c r="DP36" s="58">
        <f t="shared" si="25"/>
        <v>17</v>
      </c>
      <c r="DQ36" s="58">
        <v>0</v>
      </c>
      <c r="DR36" s="58">
        <v>0</v>
      </c>
      <c r="DS36" s="58">
        <v>9</v>
      </c>
      <c r="DT36" s="74">
        <f t="shared" si="26"/>
        <v>9</v>
      </c>
      <c r="DU36" s="52">
        <v>1</v>
      </c>
      <c r="DV36" s="52">
        <v>2</v>
      </c>
      <c r="DW36" s="52">
        <v>11</v>
      </c>
      <c r="DX36" s="3">
        <f t="shared" si="27"/>
        <v>14</v>
      </c>
      <c r="DY36" s="52">
        <v>1</v>
      </c>
      <c r="DZ36" s="52">
        <v>0</v>
      </c>
      <c r="EA36" s="52">
        <v>11</v>
      </c>
      <c r="EB36" s="3">
        <f t="shared" si="28"/>
        <v>12</v>
      </c>
      <c r="EC36" s="40">
        <v>1</v>
      </c>
      <c r="ED36" s="3">
        <v>0</v>
      </c>
      <c r="EE36" s="40">
        <v>2</v>
      </c>
      <c r="EF36" s="58">
        <f t="shared" si="29"/>
        <v>3</v>
      </c>
      <c r="EG36" s="57">
        <v>0</v>
      </c>
      <c r="EH36" s="58">
        <v>0</v>
      </c>
      <c r="EI36" s="57">
        <v>5</v>
      </c>
      <c r="EJ36" s="74">
        <f t="shared" si="30"/>
        <v>5</v>
      </c>
      <c r="EK36" s="52">
        <v>0</v>
      </c>
      <c r="EL36" s="3">
        <v>5</v>
      </c>
      <c r="EM36" s="52">
        <v>5</v>
      </c>
      <c r="EN36" s="3">
        <f t="shared" si="31"/>
        <v>10</v>
      </c>
      <c r="EO36" s="52">
        <v>0</v>
      </c>
      <c r="EP36" s="3">
        <v>0</v>
      </c>
      <c r="EQ36" s="52">
        <v>2</v>
      </c>
      <c r="ER36" s="81">
        <f t="shared" si="32"/>
        <v>2</v>
      </c>
      <c r="ES36" s="40">
        <v>0</v>
      </c>
      <c r="ET36" s="40">
        <v>0</v>
      </c>
      <c r="EU36" s="40">
        <v>3</v>
      </c>
      <c r="EV36" s="83">
        <f t="shared" si="33"/>
        <v>3</v>
      </c>
      <c r="EW36" s="83">
        <v>0</v>
      </c>
      <c r="EX36" s="83">
        <v>0</v>
      </c>
      <c r="EY36" s="83">
        <v>3</v>
      </c>
      <c r="EZ36" s="83">
        <f t="shared" si="34"/>
        <v>3</v>
      </c>
      <c r="FA36" s="3">
        <v>0</v>
      </c>
      <c r="FB36" s="3">
        <v>0</v>
      </c>
      <c r="FC36" s="3">
        <v>5</v>
      </c>
      <c r="FD36" s="3">
        <f t="shared" si="35"/>
        <v>5</v>
      </c>
      <c r="FE36" s="3">
        <v>0</v>
      </c>
      <c r="FF36" s="3">
        <v>0</v>
      </c>
      <c r="FG36" s="3">
        <v>5</v>
      </c>
      <c r="FH36" s="3">
        <f t="shared" si="36"/>
        <v>5</v>
      </c>
      <c r="FI36" s="83">
        <v>0</v>
      </c>
      <c r="FJ36" s="83">
        <v>0</v>
      </c>
      <c r="FK36" s="83">
        <v>6</v>
      </c>
      <c r="FL36" s="83">
        <f t="shared" si="37"/>
        <v>6</v>
      </c>
      <c r="FM36" s="83">
        <v>0</v>
      </c>
      <c r="FN36" s="83">
        <v>0</v>
      </c>
      <c r="FO36" s="83">
        <v>16</v>
      </c>
      <c r="FP36" s="83">
        <f t="shared" si="38"/>
        <v>16</v>
      </c>
      <c r="FQ36" s="3">
        <v>0</v>
      </c>
      <c r="FR36" s="3">
        <v>0</v>
      </c>
      <c r="FS36" s="3">
        <v>2</v>
      </c>
      <c r="FT36" s="3">
        <f t="shared" si="39"/>
        <v>2</v>
      </c>
      <c r="FU36" s="3">
        <v>0</v>
      </c>
      <c r="FV36" s="3">
        <v>0</v>
      </c>
      <c r="FW36" s="3">
        <v>4</v>
      </c>
      <c r="FX36" s="3">
        <f t="shared" si="40"/>
        <v>4</v>
      </c>
      <c r="FY36" s="83">
        <v>0</v>
      </c>
      <c r="FZ36" s="83">
        <v>0</v>
      </c>
      <c r="GA36" s="83">
        <v>0</v>
      </c>
      <c r="GB36" s="83">
        <f t="shared" si="41"/>
        <v>0</v>
      </c>
      <c r="GC36" s="83">
        <v>0</v>
      </c>
      <c r="GD36" s="83">
        <v>0</v>
      </c>
      <c r="GE36" s="83">
        <v>10</v>
      </c>
      <c r="GF36" s="83">
        <f t="shared" si="42"/>
        <v>10</v>
      </c>
      <c r="GG36" s="40">
        <v>0</v>
      </c>
      <c r="GH36" s="40">
        <v>0</v>
      </c>
      <c r="GI36" s="40">
        <v>3</v>
      </c>
      <c r="GJ36" s="3">
        <f t="shared" si="43"/>
        <v>3</v>
      </c>
      <c r="GK36" s="40">
        <v>0</v>
      </c>
      <c r="GL36" s="40">
        <v>0</v>
      </c>
      <c r="GM36" s="40">
        <v>5</v>
      </c>
      <c r="GN36" s="3">
        <f t="shared" si="44"/>
        <v>5</v>
      </c>
      <c r="GO36" s="83">
        <v>0</v>
      </c>
      <c r="GP36" s="83">
        <v>0</v>
      </c>
      <c r="GQ36" s="83">
        <v>3</v>
      </c>
      <c r="GR36" s="83">
        <f t="shared" si="45"/>
        <v>3</v>
      </c>
      <c r="GS36" s="83">
        <v>0</v>
      </c>
      <c r="GT36" s="83">
        <v>0</v>
      </c>
      <c r="GU36" s="83">
        <v>8</v>
      </c>
      <c r="GV36" s="83">
        <f t="shared" si="46"/>
        <v>8</v>
      </c>
      <c r="GW36" s="40">
        <v>0</v>
      </c>
      <c r="GX36" s="40">
        <v>0</v>
      </c>
      <c r="GY36" s="40">
        <v>1</v>
      </c>
      <c r="GZ36" s="3">
        <f t="shared" si="47"/>
        <v>1</v>
      </c>
      <c r="HA36" s="40">
        <v>1</v>
      </c>
      <c r="HB36" s="40">
        <v>0</v>
      </c>
      <c r="HC36" s="40">
        <v>1</v>
      </c>
      <c r="HD36" s="3">
        <f t="shared" si="48"/>
        <v>2</v>
      </c>
      <c r="HE36" s="31">
        <f t="shared" si="49"/>
        <v>67</v>
      </c>
      <c r="HF36" s="100">
        <f t="shared" si="50"/>
        <v>81</v>
      </c>
      <c r="HG36" s="58">
        <v>0</v>
      </c>
      <c r="HH36" s="58">
        <v>0</v>
      </c>
      <c r="HI36" s="58">
        <v>0</v>
      </c>
      <c r="HJ36" s="58">
        <f t="shared" si="51"/>
        <v>0</v>
      </c>
      <c r="HK36" s="58">
        <v>0</v>
      </c>
      <c r="HL36" s="58">
        <v>0</v>
      </c>
      <c r="HM36" s="58">
        <v>6</v>
      </c>
      <c r="HN36" s="58">
        <f t="shared" si="52"/>
        <v>6</v>
      </c>
      <c r="HO36" s="3">
        <v>1</v>
      </c>
      <c r="HP36" s="3">
        <v>1</v>
      </c>
      <c r="HQ36" s="3">
        <v>1</v>
      </c>
      <c r="HR36" s="3">
        <f t="shared" si="53"/>
        <v>3</v>
      </c>
      <c r="HS36" s="3">
        <v>0</v>
      </c>
      <c r="HT36" s="3">
        <v>0</v>
      </c>
      <c r="HU36" s="3">
        <v>8</v>
      </c>
      <c r="HV36" s="3">
        <f t="shared" si="54"/>
        <v>8</v>
      </c>
      <c r="HW36" s="58">
        <v>0</v>
      </c>
      <c r="HX36" s="58">
        <v>1</v>
      </c>
      <c r="HY36" s="58">
        <v>2</v>
      </c>
      <c r="HZ36" s="58">
        <f t="shared" si="55"/>
        <v>3</v>
      </c>
      <c r="IA36" s="58">
        <v>0</v>
      </c>
      <c r="IB36" s="58">
        <v>0</v>
      </c>
      <c r="IC36" s="58">
        <v>11</v>
      </c>
      <c r="ID36" s="58">
        <f t="shared" si="56"/>
        <v>11</v>
      </c>
      <c r="IE36" s="40">
        <v>0</v>
      </c>
      <c r="IF36" s="40">
        <v>0</v>
      </c>
      <c r="IG36" s="40">
        <v>1</v>
      </c>
      <c r="IH36" s="3">
        <f t="shared" si="57"/>
        <v>1</v>
      </c>
      <c r="II36" s="40">
        <v>0</v>
      </c>
      <c r="IJ36" s="40">
        <v>0</v>
      </c>
      <c r="IK36" s="40">
        <v>25</v>
      </c>
      <c r="IL36" s="3">
        <f t="shared" si="58"/>
        <v>25</v>
      </c>
      <c r="IM36" s="58">
        <v>0</v>
      </c>
      <c r="IN36" s="58">
        <v>0</v>
      </c>
      <c r="IO36" s="58">
        <v>4</v>
      </c>
      <c r="IP36" s="58">
        <f t="shared" si="59"/>
        <v>4</v>
      </c>
      <c r="IQ36" s="58">
        <v>0</v>
      </c>
      <c r="IR36" s="58">
        <v>0</v>
      </c>
      <c r="IS36" s="58">
        <v>23</v>
      </c>
      <c r="IT36" s="74">
        <f t="shared" si="60"/>
        <v>23</v>
      </c>
      <c r="IU36" s="52">
        <v>2</v>
      </c>
      <c r="IV36" s="52">
        <v>1</v>
      </c>
      <c r="IW36" s="52">
        <v>4</v>
      </c>
      <c r="IX36" s="52">
        <f t="shared" si="61"/>
        <v>7</v>
      </c>
      <c r="IY36" s="52">
        <v>1</v>
      </c>
      <c r="IZ36" s="52">
        <v>0</v>
      </c>
      <c r="JA36" s="52">
        <v>18</v>
      </c>
      <c r="JB36" s="3">
        <f t="shared" si="62"/>
        <v>19</v>
      </c>
      <c r="JC36" s="58">
        <v>1</v>
      </c>
      <c r="JD36" s="58">
        <v>0</v>
      </c>
      <c r="JE36" s="58">
        <v>6</v>
      </c>
      <c r="JF36" s="58">
        <f t="shared" si="63"/>
        <v>7</v>
      </c>
      <c r="JG36" s="58">
        <v>0</v>
      </c>
      <c r="JH36" s="58">
        <v>0</v>
      </c>
      <c r="JI36" s="58">
        <v>14</v>
      </c>
      <c r="JJ36" s="58">
        <f t="shared" si="64"/>
        <v>14</v>
      </c>
      <c r="JK36" s="52">
        <v>0</v>
      </c>
      <c r="JL36" s="52">
        <v>0</v>
      </c>
      <c r="JM36" s="52">
        <v>4</v>
      </c>
      <c r="JN36" s="52">
        <f t="shared" si="65"/>
        <v>4</v>
      </c>
      <c r="JO36" s="52">
        <v>0</v>
      </c>
      <c r="JP36" s="52">
        <v>0</v>
      </c>
      <c r="JQ36" s="52">
        <v>12</v>
      </c>
      <c r="JR36" s="3">
        <f t="shared" si="66"/>
        <v>12</v>
      </c>
      <c r="JS36" s="58">
        <v>0</v>
      </c>
      <c r="JT36" s="58">
        <v>0</v>
      </c>
      <c r="JU36" s="58">
        <v>4</v>
      </c>
      <c r="JV36" s="58">
        <f t="shared" si="67"/>
        <v>4</v>
      </c>
      <c r="JW36" s="58">
        <v>0</v>
      </c>
      <c r="JX36" s="58">
        <v>0</v>
      </c>
      <c r="JY36" s="58">
        <v>16</v>
      </c>
      <c r="JZ36" s="58">
        <f t="shared" si="68"/>
        <v>16</v>
      </c>
      <c r="KA36" s="52">
        <v>0</v>
      </c>
      <c r="KB36" s="52">
        <v>0</v>
      </c>
      <c r="KC36" s="52">
        <v>2</v>
      </c>
      <c r="KD36" s="52">
        <f t="shared" si="69"/>
        <v>2</v>
      </c>
      <c r="KE36" s="52">
        <v>0</v>
      </c>
      <c r="KF36" s="52">
        <v>1</v>
      </c>
      <c r="KG36" s="52">
        <v>13</v>
      </c>
      <c r="KH36" s="52">
        <f t="shared" si="70"/>
        <v>14</v>
      </c>
      <c r="KI36" s="58">
        <v>0</v>
      </c>
      <c r="KJ36" s="58">
        <v>0</v>
      </c>
      <c r="KK36" s="58">
        <v>1</v>
      </c>
      <c r="KL36" s="58">
        <f t="shared" si="71"/>
        <v>1</v>
      </c>
      <c r="KM36" s="58">
        <v>1</v>
      </c>
      <c r="KN36" s="58">
        <v>0</v>
      </c>
      <c r="KO36" s="58">
        <v>9</v>
      </c>
      <c r="KP36" s="58">
        <f t="shared" si="72"/>
        <v>10</v>
      </c>
      <c r="KQ36" s="3">
        <v>1</v>
      </c>
      <c r="KR36" s="3">
        <v>0</v>
      </c>
      <c r="KS36" s="3">
        <v>6</v>
      </c>
      <c r="KT36" s="3">
        <f t="shared" si="73"/>
        <v>7</v>
      </c>
      <c r="KU36" s="3">
        <v>2</v>
      </c>
      <c r="KV36" s="3">
        <v>0</v>
      </c>
      <c r="KW36" s="3">
        <v>22</v>
      </c>
      <c r="KX36" s="3">
        <f t="shared" si="74"/>
        <v>24</v>
      </c>
      <c r="KY36" s="98">
        <f t="shared" si="75"/>
        <v>43</v>
      </c>
      <c r="KZ36" s="98">
        <f t="shared" si="76"/>
        <v>182</v>
      </c>
      <c r="LA36" s="83">
        <v>0</v>
      </c>
      <c r="LB36" s="83">
        <v>0</v>
      </c>
      <c r="LC36" s="83">
        <v>4</v>
      </c>
      <c r="LD36" s="83">
        <f t="shared" si="77"/>
        <v>4</v>
      </c>
      <c r="LE36" s="83">
        <v>2</v>
      </c>
      <c r="LF36" s="83">
        <v>0</v>
      </c>
      <c r="LG36" s="83">
        <v>13</v>
      </c>
      <c r="LH36" s="83">
        <f t="shared" si="78"/>
        <v>15</v>
      </c>
      <c r="LI36" s="52">
        <v>1</v>
      </c>
      <c r="LJ36" s="52">
        <v>0</v>
      </c>
      <c r="LK36" s="52">
        <v>2</v>
      </c>
      <c r="LL36" s="3">
        <f t="shared" si="79"/>
        <v>3</v>
      </c>
      <c r="LM36" s="52">
        <v>0</v>
      </c>
      <c r="LN36" s="52">
        <v>0</v>
      </c>
      <c r="LO36" s="52">
        <v>5</v>
      </c>
      <c r="LP36" s="3">
        <f t="shared" si="80"/>
        <v>5</v>
      </c>
      <c r="LQ36" s="83"/>
      <c r="LR36" s="83">
        <v>0</v>
      </c>
      <c r="LS36" s="83">
        <v>0</v>
      </c>
      <c r="LT36" s="83">
        <f t="shared" si="81"/>
        <v>0</v>
      </c>
      <c r="LU36" s="83"/>
      <c r="LV36" s="83">
        <v>0</v>
      </c>
      <c r="LW36" s="83">
        <v>3</v>
      </c>
      <c r="LX36" s="83">
        <f t="shared" si="82"/>
        <v>3</v>
      </c>
      <c r="LY36" s="40">
        <v>0</v>
      </c>
      <c r="LZ36" s="40">
        <v>0</v>
      </c>
      <c r="MA36" s="40">
        <v>3</v>
      </c>
      <c r="MB36" s="40">
        <f t="shared" si="83"/>
        <v>3</v>
      </c>
      <c r="MC36" s="40">
        <v>1</v>
      </c>
      <c r="MD36" s="40">
        <v>0</v>
      </c>
      <c r="ME36" s="40">
        <v>6</v>
      </c>
      <c r="MF36" s="3">
        <f t="shared" si="84"/>
        <v>7</v>
      </c>
      <c r="MG36" s="83">
        <v>0</v>
      </c>
      <c r="MH36" s="83">
        <v>2</v>
      </c>
      <c r="MI36" s="83">
        <v>6</v>
      </c>
      <c r="MJ36" s="83">
        <f t="shared" si="85"/>
        <v>8</v>
      </c>
      <c r="MK36" s="83">
        <v>1</v>
      </c>
      <c r="ML36" s="83">
        <v>1</v>
      </c>
      <c r="MM36" s="83">
        <v>5</v>
      </c>
      <c r="MN36" s="83">
        <f t="shared" si="86"/>
        <v>7</v>
      </c>
      <c r="MO36" s="3">
        <v>1</v>
      </c>
      <c r="MP36" s="3">
        <v>0</v>
      </c>
      <c r="MQ36" s="3">
        <v>4</v>
      </c>
      <c r="MR36" s="3">
        <f t="shared" si="87"/>
        <v>5</v>
      </c>
      <c r="MS36" s="3">
        <v>6</v>
      </c>
      <c r="MT36" s="3">
        <v>1</v>
      </c>
      <c r="MU36" s="3">
        <v>10</v>
      </c>
      <c r="MV36" s="3">
        <f t="shared" si="88"/>
        <v>17</v>
      </c>
      <c r="MW36" s="83">
        <v>0</v>
      </c>
      <c r="MX36" s="83">
        <v>0</v>
      </c>
      <c r="MY36" s="83">
        <v>3</v>
      </c>
      <c r="MZ36" s="83">
        <f t="shared" si="89"/>
        <v>3</v>
      </c>
      <c r="NA36" s="83">
        <v>0</v>
      </c>
      <c r="NB36" s="83">
        <v>0</v>
      </c>
      <c r="NC36" s="83">
        <v>10</v>
      </c>
      <c r="ND36" s="83">
        <f t="shared" si="90"/>
        <v>10</v>
      </c>
    </row>
    <row r="37" spans="1:368" ht="15.75" customHeight="1" thickBot="1" x14ac:dyDescent="0.3">
      <c r="A37" s="3" t="s">
        <v>48</v>
      </c>
      <c r="B37" s="21">
        <v>18</v>
      </c>
      <c r="C37" s="21">
        <v>0</v>
      </c>
      <c r="D37" s="21">
        <v>0</v>
      </c>
      <c r="E37" s="22">
        <v>18</v>
      </c>
      <c r="F37" s="22">
        <v>2</v>
      </c>
      <c r="G37" s="22">
        <v>0</v>
      </c>
      <c r="H37" s="21">
        <v>19</v>
      </c>
      <c r="I37" s="21">
        <v>4</v>
      </c>
      <c r="J37" s="21">
        <v>0</v>
      </c>
      <c r="K37" s="1">
        <v>16</v>
      </c>
      <c r="L37" s="1">
        <v>3</v>
      </c>
      <c r="M37" s="1">
        <v>0</v>
      </c>
      <c r="N37" s="21">
        <v>0</v>
      </c>
      <c r="O37" s="21">
        <v>0</v>
      </c>
      <c r="P37" s="21">
        <v>0</v>
      </c>
      <c r="Q37" s="26">
        <v>7</v>
      </c>
      <c r="R37" s="26">
        <v>1</v>
      </c>
      <c r="S37" s="26">
        <v>0</v>
      </c>
      <c r="T37" s="21">
        <v>1</v>
      </c>
      <c r="U37" s="21">
        <v>0</v>
      </c>
      <c r="V37" s="22">
        <v>13</v>
      </c>
      <c r="W37" s="22">
        <v>0</v>
      </c>
      <c r="X37" s="21">
        <v>6</v>
      </c>
      <c r="Y37" s="21">
        <v>1</v>
      </c>
      <c r="Z37" s="29">
        <v>0</v>
      </c>
      <c r="AA37" s="29">
        <v>1</v>
      </c>
      <c r="AB37" s="31">
        <f t="shared" si="2"/>
        <v>98</v>
      </c>
      <c r="AC37" s="31">
        <f t="shared" si="3"/>
        <v>12</v>
      </c>
      <c r="AD37" s="31">
        <f t="shared" si="91"/>
        <v>0</v>
      </c>
      <c r="AE37" s="22">
        <v>5</v>
      </c>
      <c r="AF37" s="22">
        <v>0</v>
      </c>
      <c r="AG37" s="65">
        <v>5</v>
      </c>
      <c r="AH37" s="65">
        <v>0</v>
      </c>
      <c r="AI37" s="35">
        <v>0</v>
      </c>
      <c r="AJ37" s="36">
        <v>0</v>
      </c>
      <c r="AK37" s="37">
        <v>7</v>
      </c>
      <c r="AL37" s="18">
        <f t="shared" si="92"/>
        <v>7</v>
      </c>
      <c r="AM37" s="35">
        <v>0</v>
      </c>
      <c r="AN37" s="36">
        <v>0</v>
      </c>
      <c r="AO37" s="37">
        <v>1</v>
      </c>
      <c r="AP37" s="18">
        <f t="shared" si="4"/>
        <v>1</v>
      </c>
      <c r="AQ37" s="40">
        <v>7</v>
      </c>
      <c r="AR37" s="3">
        <v>11</v>
      </c>
      <c r="AS37" s="43">
        <v>3</v>
      </c>
      <c r="AT37" s="47">
        <f t="shared" si="5"/>
        <v>21</v>
      </c>
      <c r="AU37" s="61">
        <v>0</v>
      </c>
      <c r="AV37" s="58">
        <v>0</v>
      </c>
      <c r="AW37" s="60">
        <v>0</v>
      </c>
      <c r="AX37" s="48">
        <f t="shared" si="6"/>
        <v>0</v>
      </c>
      <c r="AY37" s="52">
        <v>13</v>
      </c>
      <c r="AZ37" s="52">
        <v>0</v>
      </c>
      <c r="BA37" s="52">
        <v>3</v>
      </c>
      <c r="BB37" s="3">
        <f t="shared" si="7"/>
        <v>16</v>
      </c>
      <c r="BC37" s="52">
        <v>0</v>
      </c>
      <c r="BD37" s="52">
        <v>1</v>
      </c>
      <c r="BE37" s="52">
        <v>7</v>
      </c>
      <c r="BF37" s="3">
        <f t="shared" si="8"/>
        <v>8</v>
      </c>
      <c r="BG37" s="40">
        <v>0</v>
      </c>
      <c r="BH37" s="54">
        <v>1</v>
      </c>
      <c r="BI37" s="40">
        <v>8</v>
      </c>
      <c r="BJ37" s="55">
        <f t="shared" si="9"/>
        <v>9</v>
      </c>
      <c r="BK37" s="57">
        <v>0</v>
      </c>
      <c r="BL37" s="59">
        <v>1</v>
      </c>
      <c r="BM37" s="57">
        <v>2</v>
      </c>
      <c r="BN37" s="58">
        <f t="shared" si="10"/>
        <v>3</v>
      </c>
      <c r="BO37" s="40">
        <v>5</v>
      </c>
      <c r="BP37" s="40">
        <v>1</v>
      </c>
      <c r="BQ37" s="40">
        <v>5</v>
      </c>
      <c r="BR37" s="3">
        <f t="shared" si="11"/>
        <v>11</v>
      </c>
      <c r="BS37" s="40">
        <v>3</v>
      </c>
      <c r="BT37" s="40">
        <v>4</v>
      </c>
      <c r="BU37" s="40">
        <v>4</v>
      </c>
      <c r="BV37" s="44">
        <f t="shared" si="12"/>
        <v>11</v>
      </c>
      <c r="BW37" s="40">
        <v>2</v>
      </c>
      <c r="BX37" s="68">
        <v>0</v>
      </c>
      <c r="BY37" s="40">
        <v>5</v>
      </c>
      <c r="BZ37" s="55">
        <f t="shared" si="13"/>
        <v>7</v>
      </c>
      <c r="CA37" s="40">
        <v>1</v>
      </c>
      <c r="CB37" s="68">
        <v>0</v>
      </c>
      <c r="CC37" s="40">
        <v>10</v>
      </c>
      <c r="CD37" s="74">
        <f t="shared" si="14"/>
        <v>11</v>
      </c>
      <c r="CE37" s="77">
        <v>3</v>
      </c>
      <c r="CF37" s="71">
        <v>1</v>
      </c>
      <c r="CG37" s="77">
        <v>7</v>
      </c>
      <c r="CH37" s="71">
        <f t="shared" si="15"/>
        <v>11</v>
      </c>
      <c r="CI37" s="77">
        <v>1</v>
      </c>
      <c r="CJ37" s="71">
        <v>1</v>
      </c>
      <c r="CK37" s="77">
        <v>7</v>
      </c>
      <c r="CL37" s="71">
        <f t="shared" si="16"/>
        <v>9</v>
      </c>
      <c r="CM37" s="55">
        <v>4</v>
      </c>
      <c r="CN37" s="55">
        <v>1</v>
      </c>
      <c r="CO37" s="55">
        <v>15</v>
      </c>
      <c r="CP37" s="55">
        <f t="shared" si="17"/>
        <v>20</v>
      </c>
      <c r="CQ37" s="55">
        <v>0</v>
      </c>
      <c r="CR37" s="55">
        <v>0</v>
      </c>
      <c r="CS37" s="55">
        <v>9</v>
      </c>
      <c r="CT37" s="78">
        <f t="shared" si="18"/>
        <v>9</v>
      </c>
      <c r="CU37" s="52">
        <v>1</v>
      </c>
      <c r="CV37" s="79">
        <v>1</v>
      </c>
      <c r="CW37" s="52">
        <v>7</v>
      </c>
      <c r="CX37" s="3">
        <f t="shared" si="19"/>
        <v>9</v>
      </c>
      <c r="CY37" s="52">
        <v>1</v>
      </c>
      <c r="CZ37" s="79">
        <v>0</v>
      </c>
      <c r="DA37" s="52">
        <v>0</v>
      </c>
      <c r="DB37" s="3">
        <f t="shared" si="20"/>
        <v>1</v>
      </c>
      <c r="DC37" s="3">
        <v>10</v>
      </c>
      <c r="DD37" s="3">
        <v>0</v>
      </c>
      <c r="DE37" s="3">
        <v>10</v>
      </c>
      <c r="DF37" s="3">
        <f t="shared" si="21"/>
        <v>20</v>
      </c>
      <c r="DG37" s="3">
        <v>0</v>
      </c>
      <c r="DH37" s="3">
        <v>0</v>
      </c>
      <c r="DI37" s="3">
        <v>7</v>
      </c>
      <c r="DJ37" s="3">
        <f t="shared" si="22"/>
        <v>7</v>
      </c>
      <c r="DK37" s="98">
        <f t="shared" si="23"/>
        <v>141</v>
      </c>
      <c r="DL37" s="98">
        <f t="shared" si="24"/>
        <v>60</v>
      </c>
      <c r="DM37" s="58">
        <v>0</v>
      </c>
      <c r="DN37" s="58">
        <v>1</v>
      </c>
      <c r="DO37" s="58">
        <v>7</v>
      </c>
      <c r="DP37" s="58">
        <f t="shared" si="25"/>
        <v>8</v>
      </c>
      <c r="DQ37" s="58">
        <v>5</v>
      </c>
      <c r="DR37" s="58">
        <v>0</v>
      </c>
      <c r="DS37" s="58">
        <v>9</v>
      </c>
      <c r="DT37" s="74">
        <f t="shared" si="26"/>
        <v>14</v>
      </c>
      <c r="DU37" s="52">
        <v>7</v>
      </c>
      <c r="DV37" s="52">
        <v>0</v>
      </c>
      <c r="DW37" s="52">
        <v>7</v>
      </c>
      <c r="DX37" s="3">
        <f t="shared" si="27"/>
        <v>14</v>
      </c>
      <c r="DY37" s="52">
        <v>0</v>
      </c>
      <c r="DZ37" s="52">
        <v>0</v>
      </c>
      <c r="EA37" s="52">
        <v>2</v>
      </c>
      <c r="EB37" s="3">
        <f t="shared" si="28"/>
        <v>2</v>
      </c>
      <c r="EC37" s="40">
        <v>5</v>
      </c>
      <c r="ED37" s="3">
        <v>1</v>
      </c>
      <c r="EE37" s="40">
        <v>4</v>
      </c>
      <c r="EF37" s="58">
        <f t="shared" si="29"/>
        <v>10</v>
      </c>
      <c r="EG37" s="57">
        <v>2</v>
      </c>
      <c r="EH37" s="58">
        <v>0</v>
      </c>
      <c r="EI37" s="57">
        <v>6</v>
      </c>
      <c r="EJ37" s="74">
        <f t="shared" si="30"/>
        <v>8</v>
      </c>
      <c r="EK37" s="52">
        <v>7</v>
      </c>
      <c r="EL37" s="3">
        <v>0</v>
      </c>
      <c r="EM37" s="52">
        <v>11</v>
      </c>
      <c r="EN37" s="3">
        <f t="shared" si="31"/>
        <v>18</v>
      </c>
      <c r="EO37" s="52">
        <v>1</v>
      </c>
      <c r="EP37" s="3">
        <v>1</v>
      </c>
      <c r="EQ37" s="52">
        <v>4</v>
      </c>
      <c r="ER37" s="81">
        <f t="shared" si="32"/>
        <v>6</v>
      </c>
      <c r="ES37" s="40">
        <v>8</v>
      </c>
      <c r="ET37" s="40">
        <v>4</v>
      </c>
      <c r="EU37" s="40">
        <v>2</v>
      </c>
      <c r="EV37" s="83">
        <f t="shared" si="33"/>
        <v>14</v>
      </c>
      <c r="EW37" s="83">
        <v>3</v>
      </c>
      <c r="EX37" s="83">
        <v>0</v>
      </c>
      <c r="EY37" s="83">
        <v>6</v>
      </c>
      <c r="EZ37" s="83">
        <f t="shared" si="34"/>
        <v>9</v>
      </c>
      <c r="FA37" s="3">
        <v>5</v>
      </c>
      <c r="FB37" s="3">
        <v>0</v>
      </c>
      <c r="FC37" s="3">
        <v>3</v>
      </c>
      <c r="FD37" s="3">
        <f t="shared" si="35"/>
        <v>8</v>
      </c>
      <c r="FE37" s="3">
        <v>2</v>
      </c>
      <c r="FF37" s="3">
        <v>0</v>
      </c>
      <c r="FG37" s="3">
        <v>2</v>
      </c>
      <c r="FH37" s="3">
        <f t="shared" si="36"/>
        <v>4</v>
      </c>
      <c r="FI37" s="83">
        <v>0</v>
      </c>
      <c r="FJ37" s="83">
        <v>0</v>
      </c>
      <c r="FK37" s="83">
        <v>7</v>
      </c>
      <c r="FL37" s="83">
        <f t="shared" si="37"/>
        <v>7</v>
      </c>
      <c r="FM37" s="83">
        <v>1</v>
      </c>
      <c r="FN37" s="83">
        <v>0</v>
      </c>
      <c r="FO37" s="83">
        <v>6</v>
      </c>
      <c r="FP37" s="83">
        <f t="shared" si="38"/>
        <v>7</v>
      </c>
      <c r="FQ37" s="3">
        <v>7</v>
      </c>
      <c r="FR37" s="3">
        <v>0</v>
      </c>
      <c r="FS37" s="3">
        <v>6</v>
      </c>
      <c r="FT37" s="3">
        <f t="shared" si="39"/>
        <v>13</v>
      </c>
      <c r="FU37" s="3">
        <v>0</v>
      </c>
      <c r="FV37" s="3">
        <v>1</v>
      </c>
      <c r="FW37" s="3">
        <v>10</v>
      </c>
      <c r="FX37" s="3">
        <f t="shared" si="40"/>
        <v>11</v>
      </c>
      <c r="FY37" s="83">
        <v>0</v>
      </c>
      <c r="FZ37" s="83">
        <v>1</v>
      </c>
      <c r="GA37" s="83">
        <v>13</v>
      </c>
      <c r="GB37" s="83">
        <f t="shared" si="41"/>
        <v>14</v>
      </c>
      <c r="GC37" s="83">
        <v>1</v>
      </c>
      <c r="GD37" s="83">
        <v>0</v>
      </c>
      <c r="GE37" s="83">
        <v>11</v>
      </c>
      <c r="GF37" s="83">
        <f t="shared" si="42"/>
        <v>12</v>
      </c>
      <c r="GG37" s="40">
        <v>2</v>
      </c>
      <c r="GH37" s="40">
        <v>0</v>
      </c>
      <c r="GI37" s="40">
        <v>6</v>
      </c>
      <c r="GJ37" s="3">
        <f t="shared" si="43"/>
        <v>8</v>
      </c>
      <c r="GK37" s="40">
        <v>2</v>
      </c>
      <c r="GL37" s="40">
        <v>0</v>
      </c>
      <c r="GM37" s="40">
        <v>1</v>
      </c>
      <c r="GN37" s="3">
        <f t="shared" si="44"/>
        <v>3</v>
      </c>
      <c r="GO37" s="83">
        <v>1</v>
      </c>
      <c r="GP37" s="83">
        <v>0</v>
      </c>
      <c r="GQ37" s="83">
        <v>0</v>
      </c>
      <c r="GR37" s="83">
        <f t="shared" si="45"/>
        <v>1</v>
      </c>
      <c r="GS37" s="83">
        <v>0</v>
      </c>
      <c r="GT37" s="83">
        <v>0</v>
      </c>
      <c r="GU37" s="83">
        <v>18</v>
      </c>
      <c r="GV37" s="83">
        <f t="shared" si="46"/>
        <v>18</v>
      </c>
      <c r="GW37" s="40">
        <v>0</v>
      </c>
      <c r="GX37" s="40">
        <v>0</v>
      </c>
      <c r="GY37" s="40">
        <v>5</v>
      </c>
      <c r="GZ37" s="3">
        <f t="shared" si="47"/>
        <v>5</v>
      </c>
      <c r="HA37" s="40">
        <v>0</v>
      </c>
      <c r="HB37" s="40">
        <v>1</v>
      </c>
      <c r="HC37" s="40">
        <v>5</v>
      </c>
      <c r="HD37" s="3">
        <f t="shared" si="48"/>
        <v>6</v>
      </c>
      <c r="HE37" s="31">
        <f t="shared" si="49"/>
        <v>120</v>
      </c>
      <c r="HF37" s="100">
        <f t="shared" si="50"/>
        <v>100</v>
      </c>
      <c r="HG37" s="58">
        <v>1</v>
      </c>
      <c r="HH37" s="58">
        <v>1</v>
      </c>
      <c r="HI37" s="58">
        <v>3</v>
      </c>
      <c r="HJ37" s="58">
        <f t="shared" si="51"/>
        <v>5</v>
      </c>
      <c r="HK37" s="58">
        <v>0</v>
      </c>
      <c r="HL37" s="58">
        <v>0</v>
      </c>
      <c r="HM37" s="58">
        <v>6</v>
      </c>
      <c r="HN37" s="58">
        <f t="shared" si="52"/>
        <v>6</v>
      </c>
      <c r="HO37" s="3">
        <v>1</v>
      </c>
      <c r="HP37" s="3">
        <v>0</v>
      </c>
      <c r="HQ37" s="3">
        <v>7</v>
      </c>
      <c r="HR37" s="3">
        <f t="shared" si="53"/>
        <v>8</v>
      </c>
      <c r="HS37" s="3">
        <v>0</v>
      </c>
      <c r="HT37" s="3">
        <v>0</v>
      </c>
      <c r="HU37" s="3">
        <v>4</v>
      </c>
      <c r="HV37" s="3">
        <f t="shared" si="54"/>
        <v>4</v>
      </c>
      <c r="HW37" s="58">
        <v>0</v>
      </c>
      <c r="HX37" s="58">
        <v>1</v>
      </c>
      <c r="HY37" s="58">
        <v>18</v>
      </c>
      <c r="HZ37" s="58">
        <f t="shared" si="55"/>
        <v>19</v>
      </c>
      <c r="IA37" s="58">
        <v>0</v>
      </c>
      <c r="IB37" s="58">
        <v>0</v>
      </c>
      <c r="IC37" s="58">
        <v>8</v>
      </c>
      <c r="ID37" s="58">
        <f t="shared" si="56"/>
        <v>8</v>
      </c>
      <c r="IE37" s="40">
        <v>0</v>
      </c>
      <c r="IF37" s="40">
        <v>0</v>
      </c>
      <c r="IG37" s="40">
        <v>13</v>
      </c>
      <c r="IH37" s="3">
        <f t="shared" si="57"/>
        <v>13</v>
      </c>
      <c r="II37" s="40">
        <v>0</v>
      </c>
      <c r="IJ37" s="40">
        <v>1</v>
      </c>
      <c r="IK37" s="40">
        <v>7</v>
      </c>
      <c r="IL37" s="3">
        <f t="shared" si="58"/>
        <v>8</v>
      </c>
      <c r="IM37" s="58">
        <v>1</v>
      </c>
      <c r="IN37" s="58">
        <v>0</v>
      </c>
      <c r="IO37" s="58">
        <v>12</v>
      </c>
      <c r="IP37" s="58">
        <f t="shared" si="59"/>
        <v>13</v>
      </c>
      <c r="IQ37" s="58">
        <v>0</v>
      </c>
      <c r="IR37" s="58">
        <v>0</v>
      </c>
      <c r="IS37" s="58">
        <v>8</v>
      </c>
      <c r="IT37" s="74">
        <f t="shared" si="60"/>
        <v>8</v>
      </c>
      <c r="IU37" s="52">
        <v>1</v>
      </c>
      <c r="IV37" s="52">
        <v>0</v>
      </c>
      <c r="IW37" s="52">
        <v>11</v>
      </c>
      <c r="IX37" s="52">
        <f t="shared" si="61"/>
        <v>12</v>
      </c>
      <c r="IY37" s="52">
        <v>0</v>
      </c>
      <c r="IZ37" s="52">
        <v>0</v>
      </c>
      <c r="JA37" s="52">
        <v>10</v>
      </c>
      <c r="JB37" s="3">
        <f t="shared" si="62"/>
        <v>10</v>
      </c>
      <c r="JC37" s="58">
        <v>0</v>
      </c>
      <c r="JD37" s="58">
        <v>1</v>
      </c>
      <c r="JE37" s="58">
        <v>13</v>
      </c>
      <c r="JF37" s="58">
        <f t="shared" si="63"/>
        <v>14</v>
      </c>
      <c r="JG37" s="58">
        <v>2</v>
      </c>
      <c r="JH37" s="58">
        <v>3</v>
      </c>
      <c r="JI37" s="58">
        <v>19</v>
      </c>
      <c r="JJ37" s="58">
        <f t="shared" si="64"/>
        <v>24</v>
      </c>
      <c r="JK37" s="52">
        <v>0</v>
      </c>
      <c r="JL37" s="52">
        <v>0</v>
      </c>
      <c r="JM37" s="52">
        <v>10</v>
      </c>
      <c r="JN37" s="52">
        <f t="shared" si="65"/>
        <v>10</v>
      </c>
      <c r="JO37" s="52">
        <v>2</v>
      </c>
      <c r="JP37" s="52">
        <v>2</v>
      </c>
      <c r="JQ37" s="52">
        <v>15</v>
      </c>
      <c r="JR37" s="3">
        <f t="shared" si="66"/>
        <v>19</v>
      </c>
      <c r="JS37" s="58">
        <v>0</v>
      </c>
      <c r="JT37" s="58">
        <v>0</v>
      </c>
      <c r="JU37" s="58">
        <v>12</v>
      </c>
      <c r="JV37" s="58">
        <f t="shared" si="67"/>
        <v>12</v>
      </c>
      <c r="JW37" s="58">
        <v>0</v>
      </c>
      <c r="JX37" s="58">
        <v>0</v>
      </c>
      <c r="JY37" s="58">
        <v>9</v>
      </c>
      <c r="JZ37" s="58">
        <f t="shared" si="68"/>
        <v>9</v>
      </c>
      <c r="KA37" s="52">
        <v>0</v>
      </c>
      <c r="KB37" s="52">
        <v>0</v>
      </c>
      <c r="KC37" s="52">
        <v>14</v>
      </c>
      <c r="KD37" s="52">
        <f t="shared" si="69"/>
        <v>14</v>
      </c>
      <c r="KE37" s="52">
        <v>5</v>
      </c>
      <c r="KF37" s="52">
        <v>0</v>
      </c>
      <c r="KG37" s="52">
        <v>19</v>
      </c>
      <c r="KH37" s="52">
        <f t="shared" si="70"/>
        <v>24</v>
      </c>
      <c r="KI37" s="58">
        <v>0</v>
      </c>
      <c r="KJ37" s="58">
        <v>0</v>
      </c>
      <c r="KK37" s="58">
        <v>4</v>
      </c>
      <c r="KL37" s="58">
        <f t="shared" si="71"/>
        <v>4</v>
      </c>
      <c r="KM37" s="58">
        <v>0</v>
      </c>
      <c r="KN37" s="58">
        <v>1</v>
      </c>
      <c r="KO37" s="58">
        <v>11</v>
      </c>
      <c r="KP37" s="58">
        <f t="shared" si="72"/>
        <v>12</v>
      </c>
      <c r="KQ37" s="3">
        <v>0</v>
      </c>
      <c r="KR37" s="3">
        <v>0</v>
      </c>
      <c r="KS37" s="3">
        <v>6</v>
      </c>
      <c r="KT37" s="3">
        <f t="shared" si="73"/>
        <v>6</v>
      </c>
      <c r="KU37" s="3">
        <v>1</v>
      </c>
      <c r="KV37" s="3">
        <v>1</v>
      </c>
      <c r="KW37" s="3">
        <v>4</v>
      </c>
      <c r="KX37" s="3">
        <f t="shared" si="74"/>
        <v>6</v>
      </c>
      <c r="KY37" s="98">
        <f t="shared" si="75"/>
        <v>130</v>
      </c>
      <c r="KZ37" s="98">
        <f t="shared" si="76"/>
        <v>138</v>
      </c>
      <c r="LA37" s="83">
        <v>3</v>
      </c>
      <c r="LB37" s="83">
        <v>0</v>
      </c>
      <c r="LC37" s="83">
        <v>9</v>
      </c>
      <c r="LD37" s="83">
        <f t="shared" si="77"/>
        <v>12</v>
      </c>
      <c r="LE37" s="83">
        <v>2</v>
      </c>
      <c r="LF37" s="83">
        <v>0</v>
      </c>
      <c r="LG37" s="83">
        <v>8</v>
      </c>
      <c r="LH37" s="83">
        <f t="shared" si="78"/>
        <v>10</v>
      </c>
      <c r="LI37" s="52">
        <v>0</v>
      </c>
      <c r="LJ37" s="52">
        <v>1</v>
      </c>
      <c r="LK37" s="52">
        <v>4</v>
      </c>
      <c r="LL37" s="3">
        <f t="shared" si="79"/>
        <v>5</v>
      </c>
      <c r="LM37" s="52">
        <v>2</v>
      </c>
      <c r="LN37" s="52">
        <v>1</v>
      </c>
      <c r="LO37" s="52">
        <v>5</v>
      </c>
      <c r="LP37" s="3">
        <f t="shared" si="80"/>
        <v>8</v>
      </c>
      <c r="LQ37" s="83">
        <v>0</v>
      </c>
      <c r="LR37" s="83">
        <v>1</v>
      </c>
      <c r="LS37" s="83">
        <v>0</v>
      </c>
      <c r="LT37" s="83">
        <f t="shared" si="81"/>
        <v>1</v>
      </c>
      <c r="LU37" s="83">
        <v>2</v>
      </c>
      <c r="LV37" s="83">
        <v>0</v>
      </c>
      <c r="LW37" s="83">
        <v>2</v>
      </c>
      <c r="LX37" s="83">
        <f t="shared" si="82"/>
        <v>4</v>
      </c>
      <c r="LY37" s="40">
        <v>1</v>
      </c>
      <c r="LZ37" s="40">
        <v>0</v>
      </c>
      <c r="MA37" s="40">
        <v>9</v>
      </c>
      <c r="MB37" s="40">
        <f t="shared" si="83"/>
        <v>10</v>
      </c>
      <c r="MC37" s="40">
        <v>0</v>
      </c>
      <c r="MD37" s="40">
        <v>2</v>
      </c>
      <c r="ME37" s="40">
        <v>8</v>
      </c>
      <c r="MF37" s="3">
        <f t="shared" si="84"/>
        <v>10</v>
      </c>
      <c r="MG37" s="83">
        <v>3</v>
      </c>
      <c r="MH37" s="83">
        <v>0</v>
      </c>
      <c r="MI37" s="83">
        <v>6</v>
      </c>
      <c r="MJ37" s="83">
        <f t="shared" si="85"/>
        <v>9</v>
      </c>
      <c r="MK37" s="83">
        <v>1</v>
      </c>
      <c r="ML37" s="83">
        <v>0</v>
      </c>
      <c r="MM37" s="83">
        <v>5</v>
      </c>
      <c r="MN37" s="83">
        <f t="shared" si="86"/>
        <v>6</v>
      </c>
      <c r="MO37" s="3">
        <v>1</v>
      </c>
      <c r="MP37" s="3">
        <v>1</v>
      </c>
      <c r="MQ37" s="3">
        <v>4</v>
      </c>
      <c r="MR37" s="3">
        <f t="shared" si="87"/>
        <v>6</v>
      </c>
      <c r="MS37" s="3">
        <v>0</v>
      </c>
      <c r="MT37" s="3">
        <v>0</v>
      </c>
      <c r="MU37" s="3">
        <v>7</v>
      </c>
      <c r="MV37" s="3">
        <f t="shared" si="88"/>
        <v>7</v>
      </c>
      <c r="MW37" s="83">
        <v>1</v>
      </c>
      <c r="MX37" s="83">
        <v>3</v>
      </c>
      <c r="MY37" s="83">
        <v>8</v>
      </c>
      <c r="MZ37" s="83">
        <f t="shared" si="89"/>
        <v>12</v>
      </c>
      <c r="NA37" s="83">
        <v>1</v>
      </c>
      <c r="NB37" s="83">
        <v>0</v>
      </c>
      <c r="NC37" s="83">
        <v>4</v>
      </c>
      <c r="ND37" s="83">
        <f t="shared" si="90"/>
        <v>5</v>
      </c>
    </row>
    <row r="38" spans="1:368" ht="15.75" thickBot="1" x14ac:dyDescent="0.3">
      <c r="A38" s="3" t="s">
        <v>49</v>
      </c>
      <c r="B38" s="21">
        <v>0</v>
      </c>
      <c r="C38" s="21">
        <v>0</v>
      </c>
      <c r="D38" s="21">
        <v>0</v>
      </c>
      <c r="E38" s="22">
        <v>0</v>
      </c>
      <c r="F38" s="22">
        <v>2</v>
      </c>
      <c r="G38" s="22">
        <v>0</v>
      </c>
      <c r="H38" s="21">
        <v>0</v>
      </c>
      <c r="I38" s="21">
        <v>0</v>
      </c>
      <c r="J38" s="21">
        <v>0</v>
      </c>
      <c r="K38" s="1">
        <v>0</v>
      </c>
      <c r="L38" s="1">
        <v>2</v>
      </c>
      <c r="M38" s="1">
        <v>0</v>
      </c>
      <c r="N38" s="21">
        <v>0</v>
      </c>
      <c r="O38" s="21">
        <v>0</v>
      </c>
      <c r="P38" s="21">
        <v>0</v>
      </c>
      <c r="Q38" s="26">
        <v>2</v>
      </c>
      <c r="R38" s="26">
        <v>0</v>
      </c>
      <c r="S38" s="26">
        <v>0</v>
      </c>
      <c r="T38" s="21">
        <v>0</v>
      </c>
      <c r="U38" s="21">
        <v>0</v>
      </c>
      <c r="V38" s="22">
        <v>0</v>
      </c>
      <c r="W38" s="22">
        <v>0</v>
      </c>
      <c r="X38" s="21">
        <v>0</v>
      </c>
      <c r="Y38" s="21">
        <v>0</v>
      </c>
      <c r="Z38" s="29">
        <v>0</v>
      </c>
      <c r="AA38" s="29">
        <v>0</v>
      </c>
      <c r="AB38" s="31">
        <f t="shared" si="2"/>
        <v>2</v>
      </c>
      <c r="AC38" s="31">
        <f t="shared" si="3"/>
        <v>4</v>
      </c>
      <c r="AD38" s="31">
        <f t="shared" si="91"/>
        <v>0</v>
      </c>
      <c r="AE38" s="22">
        <v>2</v>
      </c>
      <c r="AF38" s="22">
        <v>0</v>
      </c>
      <c r="AG38" s="65">
        <v>0</v>
      </c>
      <c r="AH38" s="65">
        <v>1</v>
      </c>
      <c r="AI38" s="35">
        <v>0</v>
      </c>
      <c r="AJ38" s="36">
        <v>0</v>
      </c>
      <c r="AK38" s="37">
        <v>0</v>
      </c>
      <c r="AL38" s="18">
        <f t="shared" si="92"/>
        <v>0</v>
      </c>
      <c r="AM38" s="35">
        <v>0</v>
      </c>
      <c r="AN38" s="36">
        <v>0</v>
      </c>
      <c r="AO38" s="37">
        <v>0</v>
      </c>
      <c r="AP38" s="18">
        <f t="shared" si="4"/>
        <v>0</v>
      </c>
      <c r="AQ38" s="40">
        <v>0</v>
      </c>
      <c r="AR38" s="3">
        <v>0</v>
      </c>
      <c r="AS38" s="43">
        <v>0</v>
      </c>
      <c r="AT38" s="47">
        <f t="shared" si="5"/>
        <v>0</v>
      </c>
      <c r="AU38" s="61">
        <v>0</v>
      </c>
      <c r="AV38" s="58">
        <v>0</v>
      </c>
      <c r="AW38" s="60">
        <v>0</v>
      </c>
      <c r="AX38" s="48">
        <f t="shared" si="6"/>
        <v>0</v>
      </c>
      <c r="AY38" s="52">
        <v>1</v>
      </c>
      <c r="AZ38" s="52">
        <v>0</v>
      </c>
      <c r="BA38" s="52">
        <v>2</v>
      </c>
      <c r="BB38" s="3">
        <f t="shared" si="7"/>
        <v>3</v>
      </c>
      <c r="BC38" s="52">
        <v>0</v>
      </c>
      <c r="BD38" s="52">
        <v>0</v>
      </c>
      <c r="BE38" s="52">
        <v>0</v>
      </c>
      <c r="BF38" s="3">
        <f t="shared" si="8"/>
        <v>0</v>
      </c>
      <c r="BG38" s="40">
        <v>0</v>
      </c>
      <c r="BH38" s="54">
        <v>0</v>
      </c>
      <c r="BI38" s="40">
        <v>4</v>
      </c>
      <c r="BJ38" s="55">
        <f t="shared" si="9"/>
        <v>4</v>
      </c>
      <c r="BK38" s="57">
        <v>0</v>
      </c>
      <c r="BL38" s="59">
        <v>0</v>
      </c>
      <c r="BM38" s="57">
        <v>0</v>
      </c>
      <c r="BN38" s="58">
        <f t="shared" si="10"/>
        <v>0</v>
      </c>
      <c r="BO38" s="40">
        <v>0</v>
      </c>
      <c r="BP38" s="40">
        <v>0</v>
      </c>
      <c r="BQ38" s="40">
        <v>1</v>
      </c>
      <c r="BR38" s="3">
        <f t="shared" si="11"/>
        <v>1</v>
      </c>
      <c r="BS38" s="40">
        <v>1</v>
      </c>
      <c r="BT38" s="40">
        <v>1</v>
      </c>
      <c r="BU38" s="40">
        <v>0</v>
      </c>
      <c r="BV38" s="44">
        <f t="shared" si="12"/>
        <v>2</v>
      </c>
      <c r="BW38" s="40">
        <v>0</v>
      </c>
      <c r="BX38" s="68">
        <v>0</v>
      </c>
      <c r="BY38" s="40">
        <v>0</v>
      </c>
      <c r="BZ38" s="55">
        <f t="shared" si="13"/>
        <v>0</v>
      </c>
      <c r="CA38" s="40">
        <v>0</v>
      </c>
      <c r="CB38" s="68">
        <v>0</v>
      </c>
      <c r="CC38" s="40">
        <v>0</v>
      </c>
      <c r="CD38" s="74">
        <f t="shared" si="14"/>
        <v>0</v>
      </c>
      <c r="CE38" s="77">
        <v>0</v>
      </c>
      <c r="CF38" s="71">
        <v>0</v>
      </c>
      <c r="CG38" s="77">
        <v>0</v>
      </c>
      <c r="CH38" s="71">
        <f t="shared" si="15"/>
        <v>0</v>
      </c>
      <c r="CI38" s="77">
        <v>0</v>
      </c>
      <c r="CJ38" s="71">
        <v>0</v>
      </c>
      <c r="CK38" s="77">
        <v>0</v>
      </c>
      <c r="CL38" s="71">
        <f t="shared" si="16"/>
        <v>0</v>
      </c>
      <c r="CM38" s="55">
        <v>0</v>
      </c>
      <c r="CN38" s="55">
        <v>0</v>
      </c>
      <c r="CO38" s="55">
        <v>4</v>
      </c>
      <c r="CP38" s="55">
        <f t="shared" si="17"/>
        <v>4</v>
      </c>
      <c r="CQ38" s="55">
        <v>0</v>
      </c>
      <c r="CR38" s="55">
        <v>0</v>
      </c>
      <c r="CS38" s="55">
        <v>0</v>
      </c>
      <c r="CT38" s="78">
        <f t="shared" si="18"/>
        <v>0</v>
      </c>
      <c r="CU38" s="52">
        <v>0</v>
      </c>
      <c r="CV38" s="79">
        <v>0</v>
      </c>
      <c r="CW38" s="52">
        <v>0</v>
      </c>
      <c r="CX38" s="3">
        <f t="shared" si="19"/>
        <v>0</v>
      </c>
      <c r="CY38" s="52">
        <v>0</v>
      </c>
      <c r="CZ38" s="79">
        <v>0</v>
      </c>
      <c r="DA38" s="52">
        <v>0</v>
      </c>
      <c r="DB38" s="3">
        <f t="shared" si="20"/>
        <v>0</v>
      </c>
      <c r="DC38" s="3">
        <v>0</v>
      </c>
      <c r="DD38" s="3">
        <v>0</v>
      </c>
      <c r="DE38" s="3">
        <v>1</v>
      </c>
      <c r="DF38" s="3">
        <f t="shared" si="21"/>
        <v>1</v>
      </c>
      <c r="DG38" s="3">
        <v>0</v>
      </c>
      <c r="DH38" s="3">
        <v>0</v>
      </c>
      <c r="DI38" s="3">
        <v>1</v>
      </c>
      <c r="DJ38" s="3">
        <f t="shared" si="22"/>
        <v>1</v>
      </c>
      <c r="DK38" s="98">
        <f t="shared" si="23"/>
        <v>15</v>
      </c>
      <c r="DL38" s="98">
        <f t="shared" si="24"/>
        <v>4</v>
      </c>
      <c r="DM38" s="58">
        <v>1</v>
      </c>
      <c r="DN38" s="58">
        <v>0</v>
      </c>
      <c r="DO38" s="58">
        <v>4</v>
      </c>
      <c r="DP38" s="58">
        <f t="shared" si="25"/>
        <v>5</v>
      </c>
      <c r="DQ38" s="58">
        <v>0</v>
      </c>
      <c r="DR38" s="58">
        <v>0</v>
      </c>
      <c r="DS38" s="58">
        <v>1</v>
      </c>
      <c r="DT38" s="74">
        <f t="shared" si="26"/>
        <v>1</v>
      </c>
      <c r="DU38" s="52">
        <v>0</v>
      </c>
      <c r="DV38" s="52">
        <v>0</v>
      </c>
      <c r="DW38" s="52">
        <v>0</v>
      </c>
      <c r="DX38" s="3">
        <f t="shared" si="27"/>
        <v>0</v>
      </c>
      <c r="DY38" s="52">
        <v>0</v>
      </c>
      <c r="DZ38" s="52">
        <v>0</v>
      </c>
      <c r="EA38" s="52">
        <v>0</v>
      </c>
      <c r="EB38" s="3">
        <f t="shared" si="28"/>
        <v>0</v>
      </c>
      <c r="EC38" s="40">
        <v>0</v>
      </c>
      <c r="ED38" s="3">
        <v>0</v>
      </c>
      <c r="EE38" s="40">
        <v>0</v>
      </c>
      <c r="EF38" s="58">
        <f t="shared" si="29"/>
        <v>0</v>
      </c>
      <c r="EG38" s="57">
        <v>0</v>
      </c>
      <c r="EH38" s="58">
        <v>0</v>
      </c>
      <c r="EI38" s="57">
        <v>2</v>
      </c>
      <c r="EJ38" s="74">
        <f t="shared" si="30"/>
        <v>2</v>
      </c>
      <c r="EK38" s="52">
        <v>0</v>
      </c>
      <c r="EL38" s="3">
        <v>0</v>
      </c>
      <c r="EM38" s="52">
        <v>0</v>
      </c>
      <c r="EN38" s="3">
        <f t="shared" si="31"/>
        <v>0</v>
      </c>
      <c r="EO38" s="52">
        <v>0</v>
      </c>
      <c r="EP38" s="3">
        <v>0</v>
      </c>
      <c r="EQ38" s="52">
        <v>0</v>
      </c>
      <c r="ER38" s="81">
        <f t="shared" si="32"/>
        <v>0</v>
      </c>
      <c r="ES38" s="40">
        <v>0</v>
      </c>
      <c r="ET38" s="40">
        <v>0</v>
      </c>
      <c r="EU38" s="40">
        <v>0</v>
      </c>
      <c r="EV38" s="83">
        <f t="shared" si="33"/>
        <v>0</v>
      </c>
      <c r="EW38" s="83">
        <v>0</v>
      </c>
      <c r="EX38" s="83">
        <v>0</v>
      </c>
      <c r="EY38" s="83">
        <v>6</v>
      </c>
      <c r="EZ38" s="83">
        <f t="shared" si="34"/>
        <v>6</v>
      </c>
      <c r="FA38" s="3">
        <v>0</v>
      </c>
      <c r="FB38" s="3">
        <v>0</v>
      </c>
      <c r="FC38" s="3">
        <v>1</v>
      </c>
      <c r="FD38" s="3">
        <f t="shared" si="35"/>
        <v>1</v>
      </c>
      <c r="FE38" s="3">
        <v>0</v>
      </c>
      <c r="FF38" s="3">
        <v>0</v>
      </c>
      <c r="FG38" s="3">
        <v>1</v>
      </c>
      <c r="FH38" s="3">
        <f t="shared" si="36"/>
        <v>1</v>
      </c>
      <c r="FI38" s="83">
        <v>0</v>
      </c>
      <c r="FJ38" s="83">
        <v>0</v>
      </c>
      <c r="FK38" s="83">
        <v>2</v>
      </c>
      <c r="FL38" s="83">
        <f t="shared" si="37"/>
        <v>2</v>
      </c>
      <c r="FM38" s="83">
        <v>0</v>
      </c>
      <c r="FN38" s="83">
        <v>0</v>
      </c>
      <c r="FO38" s="83">
        <v>1</v>
      </c>
      <c r="FP38" s="83">
        <f t="shared" si="38"/>
        <v>1</v>
      </c>
      <c r="FQ38" s="3">
        <v>0</v>
      </c>
      <c r="FR38" s="3">
        <v>0</v>
      </c>
      <c r="FS38" s="3">
        <v>2</v>
      </c>
      <c r="FT38" s="3">
        <f t="shared" si="39"/>
        <v>2</v>
      </c>
      <c r="FU38" s="3">
        <v>0</v>
      </c>
      <c r="FV38" s="3">
        <v>0</v>
      </c>
      <c r="FW38" s="3">
        <v>0</v>
      </c>
      <c r="FX38" s="3">
        <f t="shared" si="40"/>
        <v>0</v>
      </c>
      <c r="FY38" s="83">
        <v>0</v>
      </c>
      <c r="FZ38" s="83">
        <v>0</v>
      </c>
      <c r="GA38" s="83">
        <v>4</v>
      </c>
      <c r="GB38" s="83">
        <f t="shared" si="41"/>
        <v>4</v>
      </c>
      <c r="GC38" s="83">
        <v>0</v>
      </c>
      <c r="GD38" s="83">
        <v>0</v>
      </c>
      <c r="GE38" s="83">
        <v>2</v>
      </c>
      <c r="GF38" s="83">
        <f t="shared" si="42"/>
        <v>2</v>
      </c>
      <c r="GG38" s="40">
        <v>0</v>
      </c>
      <c r="GH38" s="40">
        <v>0</v>
      </c>
      <c r="GI38" s="40">
        <v>5</v>
      </c>
      <c r="GJ38" s="3">
        <f t="shared" si="43"/>
        <v>5</v>
      </c>
      <c r="GK38" s="40">
        <v>0</v>
      </c>
      <c r="GL38" s="40">
        <v>0</v>
      </c>
      <c r="GM38" s="40">
        <v>3</v>
      </c>
      <c r="GN38" s="3">
        <f t="shared" si="44"/>
        <v>3</v>
      </c>
      <c r="GO38" s="83">
        <v>0</v>
      </c>
      <c r="GP38" s="83">
        <v>0</v>
      </c>
      <c r="GQ38" s="83">
        <v>2</v>
      </c>
      <c r="GR38" s="83">
        <f t="shared" si="45"/>
        <v>2</v>
      </c>
      <c r="GS38" s="83">
        <v>0</v>
      </c>
      <c r="GT38" s="83">
        <v>0</v>
      </c>
      <c r="GU38" s="83">
        <v>3</v>
      </c>
      <c r="GV38" s="83">
        <f t="shared" si="46"/>
        <v>3</v>
      </c>
      <c r="GW38" s="40">
        <v>0</v>
      </c>
      <c r="GX38" s="40">
        <v>0</v>
      </c>
      <c r="GY38" s="40">
        <v>1</v>
      </c>
      <c r="GZ38" s="3">
        <f t="shared" si="47"/>
        <v>1</v>
      </c>
      <c r="HA38" s="40">
        <v>0</v>
      </c>
      <c r="HB38" s="40">
        <v>0</v>
      </c>
      <c r="HC38" s="40">
        <v>5</v>
      </c>
      <c r="HD38" s="3">
        <f t="shared" si="48"/>
        <v>5</v>
      </c>
      <c r="HE38" s="31">
        <f t="shared" si="49"/>
        <v>22</v>
      </c>
      <c r="HF38" s="100">
        <f t="shared" si="50"/>
        <v>24</v>
      </c>
      <c r="HG38" s="58">
        <v>0</v>
      </c>
      <c r="HH38" s="58">
        <v>0</v>
      </c>
      <c r="HI38" s="58">
        <v>6</v>
      </c>
      <c r="HJ38" s="58">
        <f t="shared" si="51"/>
        <v>6</v>
      </c>
      <c r="HK38" s="58">
        <v>0</v>
      </c>
      <c r="HL38" s="58">
        <v>0</v>
      </c>
      <c r="HM38" s="58">
        <v>1</v>
      </c>
      <c r="HN38" s="58">
        <f t="shared" si="52"/>
        <v>1</v>
      </c>
      <c r="HO38" s="3">
        <v>0</v>
      </c>
      <c r="HP38" s="3">
        <v>0</v>
      </c>
      <c r="HQ38" s="3">
        <v>4</v>
      </c>
      <c r="HR38" s="3">
        <f t="shared" si="53"/>
        <v>4</v>
      </c>
      <c r="HS38" s="3">
        <v>0</v>
      </c>
      <c r="HT38" s="3">
        <v>0</v>
      </c>
      <c r="HU38" s="3">
        <v>1</v>
      </c>
      <c r="HV38" s="3">
        <f t="shared" si="54"/>
        <v>1</v>
      </c>
      <c r="HW38" s="58">
        <v>0</v>
      </c>
      <c r="HX38" s="58">
        <v>0</v>
      </c>
      <c r="HY38" s="58">
        <v>0</v>
      </c>
      <c r="HZ38" s="58">
        <f t="shared" si="55"/>
        <v>0</v>
      </c>
      <c r="IA38" s="58">
        <v>0</v>
      </c>
      <c r="IB38" s="58">
        <v>0</v>
      </c>
      <c r="IC38" s="58">
        <v>0</v>
      </c>
      <c r="ID38" s="58">
        <f t="shared" si="56"/>
        <v>0</v>
      </c>
      <c r="IE38" s="40">
        <v>0</v>
      </c>
      <c r="IF38" s="40">
        <v>0</v>
      </c>
      <c r="IG38" s="40">
        <v>3</v>
      </c>
      <c r="IH38" s="3">
        <f t="shared" si="57"/>
        <v>3</v>
      </c>
      <c r="II38" s="40">
        <v>1</v>
      </c>
      <c r="IJ38" s="40">
        <v>0</v>
      </c>
      <c r="IK38" s="40">
        <v>1</v>
      </c>
      <c r="IL38" s="3">
        <f t="shared" si="58"/>
        <v>2</v>
      </c>
      <c r="IM38" s="58">
        <v>0</v>
      </c>
      <c r="IN38" s="58">
        <v>0</v>
      </c>
      <c r="IO38" s="58">
        <v>3</v>
      </c>
      <c r="IP38" s="58">
        <f t="shared" si="59"/>
        <v>3</v>
      </c>
      <c r="IQ38" s="58">
        <v>0</v>
      </c>
      <c r="IR38" s="58">
        <v>0</v>
      </c>
      <c r="IS38" s="58">
        <v>1</v>
      </c>
      <c r="IT38" s="74">
        <f t="shared" si="60"/>
        <v>1</v>
      </c>
      <c r="IU38" s="52">
        <v>0</v>
      </c>
      <c r="IV38" s="52">
        <v>0</v>
      </c>
      <c r="IW38" s="52">
        <v>1</v>
      </c>
      <c r="IX38" s="52">
        <f t="shared" si="61"/>
        <v>1</v>
      </c>
      <c r="IY38" s="52">
        <v>0</v>
      </c>
      <c r="IZ38" s="52">
        <v>0</v>
      </c>
      <c r="JA38" s="52">
        <v>1</v>
      </c>
      <c r="JB38" s="3">
        <f t="shared" si="62"/>
        <v>1</v>
      </c>
      <c r="JC38" s="58">
        <v>0</v>
      </c>
      <c r="JD38" s="58">
        <v>0</v>
      </c>
      <c r="JE38" s="58">
        <v>3</v>
      </c>
      <c r="JF38" s="58">
        <f t="shared" si="63"/>
        <v>3</v>
      </c>
      <c r="JG38" s="58">
        <v>1</v>
      </c>
      <c r="JH38" s="58">
        <v>0</v>
      </c>
      <c r="JI38" s="58">
        <v>0</v>
      </c>
      <c r="JJ38" s="58">
        <f t="shared" si="64"/>
        <v>1</v>
      </c>
      <c r="JK38" s="52">
        <v>0</v>
      </c>
      <c r="JL38" s="52">
        <v>0</v>
      </c>
      <c r="JM38" s="52">
        <v>1</v>
      </c>
      <c r="JN38" s="52">
        <f t="shared" si="65"/>
        <v>1</v>
      </c>
      <c r="JO38" s="52">
        <v>1</v>
      </c>
      <c r="JP38" s="52">
        <v>0</v>
      </c>
      <c r="JQ38" s="52">
        <v>0</v>
      </c>
      <c r="JR38" s="3">
        <f t="shared" si="66"/>
        <v>1</v>
      </c>
      <c r="JS38" s="58">
        <v>0</v>
      </c>
      <c r="JT38" s="58">
        <v>0</v>
      </c>
      <c r="JU38" s="58">
        <v>0</v>
      </c>
      <c r="JV38" s="58">
        <f t="shared" si="67"/>
        <v>0</v>
      </c>
      <c r="JW38" s="58">
        <v>1</v>
      </c>
      <c r="JX38" s="58">
        <v>0</v>
      </c>
      <c r="JY38" s="58">
        <v>0</v>
      </c>
      <c r="JZ38" s="58">
        <f t="shared" si="68"/>
        <v>1</v>
      </c>
      <c r="KA38" s="52">
        <v>0</v>
      </c>
      <c r="KB38" s="52">
        <v>0</v>
      </c>
      <c r="KC38" s="52">
        <v>0</v>
      </c>
      <c r="KD38" s="52">
        <f t="shared" si="69"/>
        <v>0</v>
      </c>
      <c r="KE38" s="52">
        <v>0</v>
      </c>
      <c r="KF38" s="52">
        <v>0</v>
      </c>
      <c r="KG38" s="52">
        <v>1</v>
      </c>
      <c r="KH38" s="52">
        <f t="shared" si="70"/>
        <v>1</v>
      </c>
      <c r="KI38" s="58">
        <v>1</v>
      </c>
      <c r="KJ38" s="58">
        <v>0</v>
      </c>
      <c r="KK38" s="58">
        <v>1</v>
      </c>
      <c r="KL38" s="58">
        <f t="shared" si="71"/>
        <v>2</v>
      </c>
      <c r="KM38" s="58">
        <v>0</v>
      </c>
      <c r="KN38" s="58">
        <v>0</v>
      </c>
      <c r="KO38" s="58">
        <v>5</v>
      </c>
      <c r="KP38" s="58">
        <f t="shared" si="72"/>
        <v>5</v>
      </c>
      <c r="KQ38" s="3">
        <v>0</v>
      </c>
      <c r="KR38" s="3">
        <v>1</v>
      </c>
      <c r="KS38" s="3">
        <v>8</v>
      </c>
      <c r="KT38" s="3">
        <f t="shared" si="73"/>
        <v>9</v>
      </c>
      <c r="KU38" s="3">
        <v>0</v>
      </c>
      <c r="KV38" s="3">
        <v>0</v>
      </c>
      <c r="KW38" s="3">
        <v>3</v>
      </c>
      <c r="KX38" s="3">
        <f t="shared" si="74"/>
        <v>3</v>
      </c>
      <c r="KY38" s="98">
        <f t="shared" si="75"/>
        <v>32</v>
      </c>
      <c r="KZ38" s="98">
        <f t="shared" si="76"/>
        <v>18</v>
      </c>
      <c r="LA38" s="83">
        <v>2</v>
      </c>
      <c r="LB38" s="83">
        <v>0</v>
      </c>
      <c r="LC38" s="83">
        <v>0</v>
      </c>
      <c r="LD38" s="83">
        <f t="shared" si="77"/>
        <v>2</v>
      </c>
      <c r="LE38" s="83">
        <v>0</v>
      </c>
      <c r="LF38" s="83">
        <v>0</v>
      </c>
      <c r="LG38" s="83">
        <v>2</v>
      </c>
      <c r="LH38" s="83">
        <f t="shared" si="78"/>
        <v>2</v>
      </c>
      <c r="LI38" s="52">
        <v>0</v>
      </c>
      <c r="LJ38" s="52">
        <v>0</v>
      </c>
      <c r="LK38" s="52">
        <v>4</v>
      </c>
      <c r="LL38" s="3">
        <f t="shared" si="79"/>
        <v>4</v>
      </c>
      <c r="LM38" s="52">
        <v>2</v>
      </c>
      <c r="LN38" s="52">
        <v>0</v>
      </c>
      <c r="LO38" s="52">
        <v>0</v>
      </c>
      <c r="LP38" s="3">
        <f t="shared" si="80"/>
        <v>2</v>
      </c>
      <c r="LQ38" s="83">
        <v>0</v>
      </c>
      <c r="LR38" s="83">
        <v>1</v>
      </c>
      <c r="LS38" s="83">
        <v>4</v>
      </c>
      <c r="LT38" s="83">
        <f t="shared" si="81"/>
        <v>5</v>
      </c>
      <c r="LU38" s="83">
        <v>2</v>
      </c>
      <c r="LV38" s="83">
        <v>0</v>
      </c>
      <c r="LW38" s="83">
        <v>8</v>
      </c>
      <c r="LX38" s="83">
        <f t="shared" si="82"/>
        <v>10</v>
      </c>
      <c r="LY38" s="40">
        <v>0</v>
      </c>
      <c r="LZ38" s="40">
        <v>0</v>
      </c>
      <c r="MA38" s="40">
        <v>3</v>
      </c>
      <c r="MB38" s="40">
        <f t="shared" si="83"/>
        <v>3</v>
      </c>
      <c r="MC38" s="40">
        <v>0</v>
      </c>
      <c r="MD38" s="40">
        <v>0</v>
      </c>
      <c r="ME38" s="40">
        <v>3</v>
      </c>
      <c r="MF38" s="3">
        <f t="shared" si="84"/>
        <v>3</v>
      </c>
      <c r="MG38" s="83">
        <v>0</v>
      </c>
      <c r="MH38" s="83">
        <v>0</v>
      </c>
      <c r="MI38" s="83">
        <v>0</v>
      </c>
      <c r="MJ38" s="83">
        <f t="shared" si="85"/>
        <v>0</v>
      </c>
      <c r="MK38" s="83">
        <v>1</v>
      </c>
      <c r="ML38" s="83">
        <v>0</v>
      </c>
      <c r="MM38" s="83">
        <v>6</v>
      </c>
      <c r="MN38" s="83">
        <f t="shared" si="86"/>
        <v>7</v>
      </c>
      <c r="MO38" s="3">
        <v>0</v>
      </c>
      <c r="MP38" s="3">
        <v>0</v>
      </c>
      <c r="MQ38" s="3">
        <v>2</v>
      </c>
      <c r="MR38" s="3">
        <f t="shared" si="87"/>
        <v>2</v>
      </c>
      <c r="MS38" s="3">
        <v>0</v>
      </c>
      <c r="MT38" s="3">
        <v>0</v>
      </c>
      <c r="MU38" s="3">
        <v>1</v>
      </c>
      <c r="MV38" s="3">
        <f t="shared" si="88"/>
        <v>1</v>
      </c>
      <c r="MW38" s="83">
        <v>0</v>
      </c>
      <c r="MX38" s="83">
        <v>0</v>
      </c>
      <c r="MY38" s="83">
        <v>1</v>
      </c>
      <c r="MZ38" s="83">
        <f t="shared" si="89"/>
        <v>1</v>
      </c>
      <c r="NA38" s="83">
        <v>2</v>
      </c>
      <c r="NB38" s="83">
        <v>0</v>
      </c>
      <c r="NC38" s="83">
        <v>2</v>
      </c>
      <c r="ND38" s="83">
        <f t="shared" si="90"/>
        <v>4</v>
      </c>
    </row>
    <row r="39" spans="1:368" ht="15.75" customHeight="1" thickBot="1" x14ac:dyDescent="0.3">
      <c r="A39" s="3" t="s">
        <v>50</v>
      </c>
      <c r="B39" s="21">
        <v>0</v>
      </c>
      <c r="C39" s="21">
        <v>0</v>
      </c>
      <c r="D39" s="21">
        <v>0</v>
      </c>
      <c r="E39" s="22">
        <v>1</v>
      </c>
      <c r="F39" s="22">
        <v>1</v>
      </c>
      <c r="G39" s="22">
        <v>2</v>
      </c>
      <c r="H39" s="21">
        <v>4</v>
      </c>
      <c r="I39" s="21">
        <v>0</v>
      </c>
      <c r="J39" s="21">
        <v>0</v>
      </c>
      <c r="K39" s="1">
        <v>11</v>
      </c>
      <c r="L39" s="1">
        <v>2</v>
      </c>
      <c r="M39" s="1">
        <v>0</v>
      </c>
      <c r="N39" s="21">
        <v>14</v>
      </c>
      <c r="O39" s="21">
        <v>4</v>
      </c>
      <c r="P39" s="21">
        <v>0</v>
      </c>
      <c r="Q39" s="26">
        <v>20</v>
      </c>
      <c r="R39" s="26">
        <v>0</v>
      </c>
      <c r="S39" s="26">
        <v>0</v>
      </c>
      <c r="T39" s="21">
        <v>13</v>
      </c>
      <c r="U39" s="21">
        <v>0</v>
      </c>
      <c r="V39" s="22">
        <v>17</v>
      </c>
      <c r="W39" s="22">
        <v>2</v>
      </c>
      <c r="X39" s="21">
        <v>13</v>
      </c>
      <c r="Y39" s="21">
        <v>1</v>
      </c>
      <c r="Z39" s="29">
        <v>15</v>
      </c>
      <c r="AA39" s="29">
        <v>1</v>
      </c>
      <c r="AB39" s="31">
        <f t="shared" si="2"/>
        <v>108</v>
      </c>
      <c r="AC39" s="31">
        <f t="shared" si="3"/>
        <v>11</v>
      </c>
      <c r="AD39" s="31">
        <f t="shared" si="91"/>
        <v>2</v>
      </c>
      <c r="AE39" s="22">
        <v>18</v>
      </c>
      <c r="AF39" s="22">
        <v>0</v>
      </c>
      <c r="AG39" s="65">
        <v>7</v>
      </c>
      <c r="AH39" s="65">
        <v>3</v>
      </c>
      <c r="AI39" s="35">
        <v>0</v>
      </c>
      <c r="AJ39" s="36">
        <v>0</v>
      </c>
      <c r="AK39" s="37">
        <v>2</v>
      </c>
      <c r="AL39" s="18">
        <f t="shared" si="92"/>
        <v>2</v>
      </c>
      <c r="AM39" s="35">
        <v>0</v>
      </c>
      <c r="AN39" s="36">
        <v>0</v>
      </c>
      <c r="AO39" s="37">
        <v>4</v>
      </c>
      <c r="AP39" s="18">
        <f t="shared" si="4"/>
        <v>4</v>
      </c>
      <c r="AQ39" s="40">
        <v>8</v>
      </c>
      <c r="AR39" s="3">
        <v>0</v>
      </c>
      <c r="AS39" s="43">
        <v>0</v>
      </c>
      <c r="AT39" s="47">
        <f t="shared" si="5"/>
        <v>8</v>
      </c>
      <c r="AU39" s="61">
        <v>0</v>
      </c>
      <c r="AV39" s="58">
        <v>0</v>
      </c>
      <c r="AW39" s="60">
        <v>0</v>
      </c>
      <c r="AX39" s="48">
        <f t="shared" si="6"/>
        <v>0</v>
      </c>
      <c r="AY39" s="52">
        <v>5</v>
      </c>
      <c r="AZ39" s="52">
        <v>9</v>
      </c>
      <c r="BA39" s="52">
        <v>0</v>
      </c>
      <c r="BB39" s="3">
        <f t="shared" si="7"/>
        <v>14</v>
      </c>
      <c r="BC39" s="52">
        <v>2</v>
      </c>
      <c r="BD39" s="52">
        <v>0</v>
      </c>
      <c r="BE39" s="52">
        <v>0</v>
      </c>
      <c r="BF39" s="3">
        <f t="shared" si="8"/>
        <v>2</v>
      </c>
      <c r="BG39" s="40">
        <v>7</v>
      </c>
      <c r="BH39" s="54">
        <v>0</v>
      </c>
      <c r="BI39" s="40">
        <v>0</v>
      </c>
      <c r="BJ39" s="55">
        <f t="shared" si="9"/>
        <v>7</v>
      </c>
      <c r="BK39" s="57">
        <v>5</v>
      </c>
      <c r="BL39" s="59">
        <v>0</v>
      </c>
      <c r="BM39" s="57">
        <v>1</v>
      </c>
      <c r="BN39" s="58">
        <f t="shared" si="10"/>
        <v>6</v>
      </c>
      <c r="BO39" s="40">
        <v>1</v>
      </c>
      <c r="BP39" s="40">
        <v>2</v>
      </c>
      <c r="BQ39" s="40">
        <v>4</v>
      </c>
      <c r="BR39" s="3">
        <f t="shared" si="11"/>
        <v>7</v>
      </c>
      <c r="BS39" s="40">
        <v>4</v>
      </c>
      <c r="BT39" s="40">
        <v>0</v>
      </c>
      <c r="BU39" s="40">
        <v>3</v>
      </c>
      <c r="BV39" s="44">
        <f t="shared" si="12"/>
        <v>7</v>
      </c>
      <c r="BW39" s="40">
        <v>2</v>
      </c>
      <c r="BX39" s="68">
        <v>0</v>
      </c>
      <c r="BY39" s="40">
        <v>0</v>
      </c>
      <c r="BZ39" s="55">
        <f t="shared" si="13"/>
        <v>2</v>
      </c>
      <c r="CA39" s="40">
        <v>5</v>
      </c>
      <c r="CB39" s="68">
        <v>0</v>
      </c>
      <c r="CC39" s="40">
        <v>0</v>
      </c>
      <c r="CD39" s="74">
        <f t="shared" si="14"/>
        <v>5</v>
      </c>
      <c r="CE39" s="77">
        <v>2</v>
      </c>
      <c r="CF39" s="71">
        <v>0</v>
      </c>
      <c r="CG39" s="77">
        <v>0</v>
      </c>
      <c r="CH39" s="71">
        <f t="shared" si="15"/>
        <v>2</v>
      </c>
      <c r="CI39" s="77">
        <v>3</v>
      </c>
      <c r="CJ39" s="71">
        <v>0</v>
      </c>
      <c r="CK39" s="77">
        <v>1</v>
      </c>
      <c r="CL39" s="71">
        <f t="shared" si="16"/>
        <v>4</v>
      </c>
      <c r="CM39" s="55">
        <v>6</v>
      </c>
      <c r="CN39" s="55">
        <v>0</v>
      </c>
      <c r="CO39" s="55">
        <v>0</v>
      </c>
      <c r="CP39" s="55">
        <f t="shared" si="17"/>
        <v>6</v>
      </c>
      <c r="CQ39" s="55">
        <v>2</v>
      </c>
      <c r="CR39" s="55">
        <v>0</v>
      </c>
      <c r="CS39" s="55">
        <v>4</v>
      </c>
      <c r="CT39" s="78">
        <f t="shared" si="18"/>
        <v>6</v>
      </c>
      <c r="CU39" s="52">
        <v>4</v>
      </c>
      <c r="CV39" s="79">
        <v>0</v>
      </c>
      <c r="CW39" s="52">
        <v>0</v>
      </c>
      <c r="CX39" s="3">
        <f t="shared" si="19"/>
        <v>4</v>
      </c>
      <c r="CY39" s="52">
        <v>3</v>
      </c>
      <c r="CZ39" s="79">
        <v>0</v>
      </c>
      <c r="DA39" s="52">
        <v>2</v>
      </c>
      <c r="DB39" s="3">
        <f t="shared" si="20"/>
        <v>5</v>
      </c>
      <c r="DC39" s="3">
        <v>1</v>
      </c>
      <c r="DD39" s="3">
        <v>0</v>
      </c>
      <c r="DE39" s="3">
        <v>0</v>
      </c>
      <c r="DF39" s="3">
        <f t="shared" si="21"/>
        <v>1</v>
      </c>
      <c r="DG39" s="3">
        <v>3</v>
      </c>
      <c r="DH39" s="3">
        <v>0</v>
      </c>
      <c r="DI39" s="3">
        <v>1</v>
      </c>
      <c r="DJ39" s="3">
        <f t="shared" si="22"/>
        <v>4</v>
      </c>
      <c r="DK39" s="98">
        <f t="shared" si="23"/>
        <v>78</v>
      </c>
      <c r="DL39" s="98">
        <f t="shared" si="24"/>
        <v>46</v>
      </c>
      <c r="DM39" s="58">
        <v>0</v>
      </c>
      <c r="DN39" s="58">
        <v>0</v>
      </c>
      <c r="DO39" s="58">
        <v>0</v>
      </c>
      <c r="DP39" s="58">
        <f t="shared" si="25"/>
        <v>0</v>
      </c>
      <c r="DQ39" s="58">
        <v>1</v>
      </c>
      <c r="DR39" s="58">
        <v>0</v>
      </c>
      <c r="DS39" s="58">
        <v>2</v>
      </c>
      <c r="DT39" s="74">
        <f t="shared" si="26"/>
        <v>3</v>
      </c>
      <c r="DU39" s="52">
        <v>0</v>
      </c>
      <c r="DV39" s="52">
        <v>0</v>
      </c>
      <c r="DW39" s="52">
        <v>1</v>
      </c>
      <c r="DX39" s="3">
        <f t="shared" si="27"/>
        <v>1</v>
      </c>
      <c r="DY39" s="52">
        <v>1</v>
      </c>
      <c r="DZ39" s="52">
        <v>1</v>
      </c>
      <c r="EA39" s="52">
        <v>5</v>
      </c>
      <c r="EB39" s="3">
        <f t="shared" si="28"/>
        <v>7</v>
      </c>
      <c r="EC39" s="40">
        <v>0</v>
      </c>
      <c r="ED39" s="3">
        <v>0</v>
      </c>
      <c r="EE39" s="40">
        <v>2</v>
      </c>
      <c r="EF39" s="58">
        <f t="shared" si="29"/>
        <v>2</v>
      </c>
      <c r="EG39" s="57">
        <v>0</v>
      </c>
      <c r="EH39" s="58">
        <v>1</v>
      </c>
      <c r="EI39" s="57">
        <v>11</v>
      </c>
      <c r="EJ39" s="74">
        <f t="shared" si="30"/>
        <v>12</v>
      </c>
      <c r="EK39" s="52">
        <v>5</v>
      </c>
      <c r="EL39" s="3">
        <v>0</v>
      </c>
      <c r="EM39" s="52">
        <v>10</v>
      </c>
      <c r="EN39" s="3">
        <f t="shared" si="31"/>
        <v>15</v>
      </c>
      <c r="EO39" s="52">
        <v>1</v>
      </c>
      <c r="EP39" s="3">
        <v>4</v>
      </c>
      <c r="EQ39" s="52">
        <v>2</v>
      </c>
      <c r="ER39" s="81">
        <f t="shared" si="32"/>
        <v>7</v>
      </c>
      <c r="ES39" s="40">
        <v>0</v>
      </c>
      <c r="ET39" s="40">
        <v>0</v>
      </c>
      <c r="EU39" s="40">
        <v>1</v>
      </c>
      <c r="EV39" s="83">
        <f t="shared" si="33"/>
        <v>1</v>
      </c>
      <c r="EW39" s="83">
        <v>4</v>
      </c>
      <c r="EX39" s="83">
        <v>0</v>
      </c>
      <c r="EY39" s="83">
        <v>7</v>
      </c>
      <c r="EZ39" s="83">
        <f t="shared" si="34"/>
        <v>11</v>
      </c>
      <c r="FA39" s="3">
        <v>0</v>
      </c>
      <c r="FB39" s="3">
        <v>0</v>
      </c>
      <c r="FC39" s="3">
        <v>1</v>
      </c>
      <c r="FD39" s="3">
        <f t="shared" si="35"/>
        <v>1</v>
      </c>
      <c r="FE39" s="3">
        <v>1</v>
      </c>
      <c r="FF39" s="3">
        <v>0</v>
      </c>
      <c r="FG39" s="3">
        <v>4</v>
      </c>
      <c r="FH39" s="3">
        <f t="shared" si="36"/>
        <v>5</v>
      </c>
      <c r="FI39" s="83">
        <v>0</v>
      </c>
      <c r="FJ39" s="83">
        <v>0</v>
      </c>
      <c r="FK39" s="83">
        <v>0</v>
      </c>
      <c r="FL39" s="83">
        <f t="shared" si="37"/>
        <v>0</v>
      </c>
      <c r="FM39" s="83">
        <v>3</v>
      </c>
      <c r="FN39" s="83">
        <v>0</v>
      </c>
      <c r="FO39" s="83">
        <v>3</v>
      </c>
      <c r="FP39" s="83">
        <f t="shared" si="38"/>
        <v>6</v>
      </c>
      <c r="FQ39" s="3">
        <v>0</v>
      </c>
      <c r="FR39" s="3">
        <v>0</v>
      </c>
      <c r="FS39" s="3">
        <v>9</v>
      </c>
      <c r="FT39" s="3">
        <f t="shared" si="39"/>
        <v>9</v>
      </c>
      <c r="FU39" s="3">
        <v>6</v>
      </c>
      <c r="FV39" s="3">
        <v>0</v>
      </c>
      <c r="FW39" s="3">
        <v>2</v>
      </c>
      <c r="FX39" s="3">
        <f t="shared" si="40"/>
        <v>8</v>
      </c>
      <c r="FY39" s="83">
        <v>0</v>
      </c>
      <c r="FZ39" s="83">
        <v>0</v>
      </c>
      <c r="GA39" s="83">
        <v>2</v>
      </c>
      <c r="GB39" s="83">
        <f t="shared" si="41"/>
        <v>2</v>
      </c>
      <c r="GC39" s="83">
        <v>2</v>
      </c>
      <c r="GD39" s="83">
        <v>5</v>
      </c>
      <c r="GE39" s="83">
        <v>1</v>
      </c>
      <c r="GF39" s="83">
        <f t="shared" si="42"/>
        <v>8</v>
      </c>
      <c r="GG39" s="40">
        <v>0</v>
      </c>
      <c r="GH39" s="40">
        <v>0</v>
      </c>
      <c r="GI39" s="40">
        <v>1</v>
      </c>
      <c r="GJ39" s="3">
        <f t="shared" si="43"/>
        <v>1</v>
      </c>
      <c r="GK39" s="40">
        <v>1</v>
      </c>
      <c r="GL39" s="40">
        <v>2</v>
      </c>
      <c r="GM39" s="40">
        <v>2</v>
      </c>
      <c r="GN39" s="3">
        <f t="shared" si="44"/>
        <v>5</v>
      </c>
      <c r="GO39" s="83">
        <v>0</v>
      </c>
      <c r="GP39" s="83">
        <v>0</v>
      </c>
      <c r="GQ39" s="83">
        <v>0</v>
      </c>
      <c r="GR39" s="83">
        <f t="shared" si="45"/>
        <v>0</v>
      </c>
      <c r="GS39" s="83">
        <v>0</v>
      </c>
      <c r="GT39" s="83">
        <v>4</v>
      </c>
      <c r="GU39" s="83">
        <v>7</v>
      </c>
      <c r="GV39" s="83">
        <f t="shared" si="46"/>
        <v>11</v>
      </c>
      <c r="GW39" s="40">
        <v>0</v>
      </c>
      <c r="GX39" s="40">
        <v>0</v>
      </c>
      <c r="GY39" s="40">
        <v>0</v>
      </c>
      <c r="GZ39" s="3">
        <f t="shared" si="47"/>
        <v>0</v>
      </c>
      <c r="HA39" s="40">
        <v>0</v>
      </c>
      <c r="HB39" s="40">
        <v>1</v>
      </c>
      <c r="HC39" s="40">
        <v>10</v>
      </c>
      <c r="HD39" s="3">
        <f t="shared" si="48"/>
        <v>11</v>
      </c>
      <c r="HE39" s="31">
        <f t="shared" si="49"/>
        <v>32</v>
      </c>
      <c r="HF39" s="100">
        <f t="shared" si="50"/>
        <v>94</v>
      </c>
      <c r="HG39" s="58">
        <v>0</v>
      </c>
      <c r="HH39" s="58">
        <v>0</v>
      </c>
      <c r="HI39" s="58">
        <v>0</v>
      </c>
      <c r="HJ39" s="58">
        <f t="shared" si="51"/>
        <v>0</v>
      </c>
      <c r="HK39" s="58">
        <v>0</v>
      </c>
      <c r="HL39" s="58">
        <v>1</v>
      </c>
      <c r="HM39" s="58">
        <v>5</v>
      </c>
      <c r="HN39" s="58">
        <f t="shared" si="52"/>
        <v>6</v>
      </c>
      <c r="HO39" s="3">
        <v>0</v>
      </c>
      <c r="HP39" s="3">
        <v>1</v>
      </c>
      <c r="HQ39" s="3">
        <v>0</v>
      </c>
      <c r="HR39" s="3">
        <f t="shared" si="53"/>
        <v>1</v>
      </c>
      <c r="HS39" s="3">
        <v>6</v>
      </c>
      <c r="HT39" s="3">
        <v>1</v>
      </c>
      <c r="HU39" s="3">
        <v>2</v>
      </c>
      <c r="HV39" s="3">
        <f t="shared" si="54"/>
        <v>9</v>
      </c>
      <c r="HW39" s="58">
        <v>0</v>
      </c>
      <c r="HX39" s="58">
        <v>0</v>
      </c>
      <c r="HY39" s="58">
        <v>0</v>
      </c>
      <c r="HZ39" s="58">
        <f t="shared" si="55"/>
        <v>0</v>
      </c>
      <c r="IA39" s="58">
        <v>3</v>
      </c>
      <c r="IB39" s="58">
        <v>5</v>
      </c>
      <c r="IC39" s="58">
        <v>4</v>
      </c>
      <c r="ID39" s="58">
        <f t="shared" si="56"/>
        <v>12</v>
      </c>
      <c r="IE39" s="40">
        <v>0</v>
      </c>
      <c r="IF39" s="40">
        <v>0</v>
      </c>
      <c r="IG39" s="40">
        <v>0</v>
      </c>
      <c r="IH39" s="3">
        <f t="shared" si="57"/>
        <v>0</v>
      </c>
      <c r="II39" s="40">
        <v>0</v>
      </c>
      <c r="IJ39" s="40">
        <v>5</v>
      </c>
      <c r="IK39" s="40">
        <v>6</v>
      </c>
      <c r="IL39" s="3">
        <f t="shared" si="58"/>
        <v>11</v>
      </c>
      <c r="IM39" s="58">
        <v>1</v>
      </c>
      <c r="IN39" s="58">
        <v>0</v>
      </c>
      <c r="IO39" s="58">
        <v>3</v>
      </c>
      <c r="IP39" s="58">
        <f t="shared" si="59"/>
        <v>4</v>
      </c>
      <c r="IQ39" s="58">
        <v>2</v>
      </c>
      <c r="IR39" s="58">
        <v>6</v>
      </c>
      <c r="IS39" s="58">
        <v>7</v>
      </c>
      <c r="IT39" s="74">
        <f t="shared" si="60"/>
        <v>15</v>
      </c>
      <c r="IU39" s="52">
        <v>0</v>
      </c>
      <c r="IV39" s="52">
        <v>2</v>
      </c>
      <c r="IW39" s="52">
        <v>1</v>
      </c>
      <c r="IX39" s="52">
        <f t="shared" si="61"/>
        <v>3</v>
      </c>
      <c r="IY39" s="52">
        <v>0</v>
      </c>
      <c r="IZ39" s="52">
        <v>3</v>
      </c>
      <c r="JA39" s="52">
        <v>9</v>
      </c>
      <c r="JB39" s="3">
        <f t="shared" si="62"/>
        <v>12</v>
      </c>
      <c r="JC39" s="58">
        <v>0</v>
      </c>
      <c r="JD39" s="58">
        <v>0</v>
      </c>
      <c r="JE39" s="58">
        <v>2</v>
      </c>
      <c r="JF39" s="58">
        <f t="shared" si="63"/>
        <v>2</v>
      </c>
      <c r="JG39" s="58">
        <v>0</v>
      </c>
      <c r="JH39" s="58">
        <v>2</v>
      </c>
      <c r="JI39" s="58">
        <v>2</v>
      </c>
      <c r="JJ39" s="58">
        <f t="shared" si="64"/>
        <v>4</v>
      </c>
      <c r="JK39" s="52">
        <v>0</v>
      </c>
      <c r="JL39" s="52">
        <v>0</v>
      </c>
      <c r="JM39" s="52">
        <v>3</v>
      </c>
      <c r="JN39" s="52">
        <f t="shared" si="65"/>
        <v>3</v>
      </c>
      <c r="JO39" s="52">
        <v>0</v>
      </c>
      <c r="JP39" s="52">
        <v>0</v>
      </c>
      <c r="JQ39" s="52">
        <v>12</v>
      </c>
      <c r="JR39" s="3">
        <f t="shared" si="66"/>
        <v>12</v>
      </c>
      <c r="JS39" s="58">
        <v>0</v>
      </c>
      <c r="JT39" s="58">
        <v>1</v>
      </c>
      <c r="JU39" s="58">
        <v>6</v>
      </c>
      <c r="JV39" s="58">
        <f t="shared" si="67"/>
        <v>7</v>
      </c>
      <c r="JW39" s="58">
        <v>0</v>
      </c>
      <c r="JX39" s="58">
        <v>0</v>
      </c>
      <c r="JY39" s="58">
        <v>9</v>
      </c>
      <c r="JZ39" s="58">
        <f t="shared" si="68"/>
        <v>9</v>
      </c>
      <c r="KA39" s="52">
        <v>0</v>
      </c>
      <c r="KB39" s="52">
        <v>2</v>
      </c>
      <c r="KC39" s="52">
        <v>2</v>
      </c>
      <c r="KD39" s="52">
        <f t="shared" si="69"/>
        <v>4</v>
      </c>
      <c r="KE39" s="52">
        <v>2</v>
      </c>
      <c r="KF39" s="52">
        <v>2</v>
      </c>
      <c r="KG39" s="52">
        <v>6</v>
      </c>
      <c r="KH39" s="52">
        <f t="shared" si="70"/>
        <v>10</v>
      </c>
      <c r="KI39" s="58">
        <v>1</v>
      </c>
      <c r="KJ39" s="58">
        <v>0</v>
      </c>
      <c r="KK39" s="58">
        <v>2</v>
      </c>
      <c r="KL39" s="58">
        <f t="shared" si="71"/>
        <v>3</v>
      </c>
      <c r="KM39" s="58">
        <v>1</v>
      </c>
      <c r="KN39" s="58">
        <v>1</v>
      </c>
      <c r="KO39" s="58">
        <v>11</v>
      </c>
      <c r="KP39" s="58">
        <f t="shared" si="72"/>
        <v>13</v>
      </c>
      <c r="KQ39" s="3">
        <v>2</v>
      </c>
      <c r="KR39" s="3">
        <v>2</v>
      </c>
      <c r="KS39" s="3">
        <v>5</v>
      </c>
      <c r="KT39" s="3">
        <f t="shared" si="73"/>
        <v>9</v>
      </c>
      <c r="KU39" s="3">
        <v>4</v>
      </c>
      <c r="KV39" s="3">
        <v>5</v>
      </c>
      <c r="KW39" s="3">
        <v>11</v>
      </c>
      <c r="KX39" s="3">
        <f t="shared" si="74"/>
        <v>20</v>
      </c>
      <c r="KY39" s="98">
        <f t="shared" si="75"/>
        <v>36</v>
      </c>
      <c r="KZ39" s="98">
        <f t="shared" si="76"/>
        <v>133</v>
      </c>
      <c r="LA39" s="83">
        <v>0</v>
      </c>
      <c r="LB39" s="83">
        <v>0</v>
      </c>
      <c r="LC39" s="83">
        <v>2</v>
      </c>
      <c r="LD39" s="83">
        <f t="shared" si="77"/>
        <v>2</v>
      </c>
      <c r="LE39" s="83">
        <v>2</v>
      </c>
      <c r="LF39" s="83">
        <v>0</v>
      </c>
      <c r="LG39" s="83">
        <v>8</v>
      </c>
      <c r="LH39" s="83">
        <f t="shared" si="78"/>
        <v>10</v>
      </c>
      <c r="LI39" s="52">
        <v>1</v>
      </c>
      <c r="LJ39" s="52">
        <v>0</v>
      </c>
      <c r="LK39" s="52">
        <v>3</v>
      </c>
      <c r="LL39" s="3">
        <f t="shared" si="79"/>
        <v>4</v>
      </c>
      <c r="LM39" s="52">
        <v>1</v>
      </c>
      <c r="LN39" s="52">
        <v>1</v>
      </c>
      <c r="LO39" s="52">
        <v>5</v>
      </c>
      <c r="LP39" s="3">
        <f t="shared" si="80"/>
        <v>7</v>
      </c>
      <c r="LQ39" s="83">
        <v>0</v>
      </c>
      <c r="LR39" s="83">
        <v>1</v>
      </c>
      <c r="LS39" s="83">
        <v>3</v>
      </c>
      <c r="LT39" s="83">
        <f t="shared" si="81"/>
        <v>4</v>
      </c>
      <c r="LU39" s="83">
        <v>1</v>
      </c>
      <c r="LV39" s="83">
        <v>5</v>
      </c>
      <c r="LW39" s="83">
        <v>6</v>
      </c>
      <c r="LX39" s="83">
        <f t="shared" si="82"/>
        <v>12</v>
      </c>
      <c r="LY39" s="40">
        <v>0</v>
      </c>
      <c r="LZ39" s="40">
        <v>0</v>
      </c>
      <c r="MA39" s="40">
        <v>2</v>
      </c>
      <c r="MB39" s="40">
        <f t="shared" si="83"/>
        <v>2</v>
      </c>
      <c r="MC39" s="40">
        <v>2</v>
      </c>
      <c r="MD39" s="40">
        <v>2</v>
      </c>
      <c r="ME39" s="40">
        <v>3</v>
      </c>
      <c r="MF39" s="3">
        <f t="shared" si="84"/>
        <v>7</v>
      </c>
      <c r="MG39" s="83">
        <v>0</v>
      </c>
      <c r="MH39" s="83">
        <v>1</v>
      </c>
      <c r="MI39" s="83">
        <v>1</v>
      </c>
      <c r="MJ39" s="83">
        <f t="shared" si="85"/>
        <v>2</v>
      </c>
      <c r="MK39" s="83">
        <v>2</v>
      </c>
      <c r="ML39" s="83">
        <v>1</v>
      </c>
      <c r="MM39" s="83">
        <v>3</v>
      </c>
      <c r="MN39" s="83">
        <f t="shared" si="86"/>
        <v>6</v>
      </c>
      <c r="MO39" s="3">
        <v>0</v>
      </c>
      <c r="MP39" s="3">
        <v>0</v>
      </c>
      <c r="MQ39" s="3">
        <v>2</v>
      </c>
      <c r="MR39" s="3">
        <f t="shared" si="87"/>
        <v>2</v>
      </c>
      <c r="MS39" s="3">
        <v>1</v>
      </c>
      <c r="MT39" s="3">
        <v>9</v>
      </c>
      <c r="MU39" s="3">
        <v>2</v>
      </c>
      <c r="MV39" s="3">
        <f t="shared" si="88"/>
        <v>12</v>
      </c>
      <c r="MW39" s="83">
        <v>0</v>
      </c>
      <c r="MX39" s="83">
        <v>0</v>
      </c>
      <c r="MY39" s="83">
        <v>4</v>
      </c>
      <c r="MZ39" s="83">
        <f t="shared" si="89"/>
        <v>4</v>
      </c>
      <c r="NA39" s="83">
        <v>1</v>
      </c>
      <c r="NB39" s="83">
        <v>0</v>
      </c>
      <c r="NC39" s="83">
        <v>2</v>
      </c>
      <c r="ND39" s="83">
        <f t="shared" si="90"/>
        <v>3</v>
      </c>
    </row>
    <row r="40" spans="1:368" ht="15.75" thickBot="1" x14ac:dyDescent="0.3">
      <c r="A40" s="3" t="s">
        <v>51</v>
      </c>
      <c r="B40" s="21">
        <v>0</v>
      </c>
      <c r="C40" s="21">
        <v>1</v>
      </c>
      <c r="D40" s="21">
        <v>0</v>
      </c>
      <c r="E40" s="22">
        <v>0</v>
      </c>
      <c r="F40" s="22">
        <v>2</v>
      </c>
      <c r="G40" s="22">
        <v>0</v>
      </c>
      <c r="H40" s="21">
        <v>1</v>
      </c>
      <c r="I40" s="21">
        <v>2</v>
      </c>
      <c r="J40" s="21">
        <v>0</v>
      </c>
      <c r="K40" s="1">
        <v>3</v>
      </c>
      <c r="L40" s="1">
        <v>4</v>
      </c>
      <c r="M40" s="1">
        <v>0</v>
      </c>
      <c r="N40" s="21">
        <v>1</v>
      </c>
      <c r="O40" s="21">
        <v>2</v>
      </c>
      <c r="P40" s="21">
        <v>0</v>
      </c>
      <c r="Q40" s="26">
        <v>7</v>
      </c>
      <c r="R40" s="26">
        <v>9</v>
      </c>
      <c r="S40" s="26">
        <v>0</v>
      </c>
      <c r="T40" s="21">
        <v>8</v>
      </c>
      <c r="U40" s="21">
        <v>1</v>
      </c>
      <c r="V40" s="22">
        <v>1</v>
      </c>
      <c r="W40" s="22">
        <v>4</v>
      </c>
      <c r="X40" s="21">
        <v>0</v>
      </c>
      <c r="Y40" s="21">
        <v>5</v>
      </c>
      <c r="Z40" s="29">
        <v>0</v>
      </c>
      <c r="AA40" s="29">
        <v>5</v>
      </c>
      <c r="AB40" s="31">
        <f t="shared" si="2"/>
        <v>21</v>
      </c>
      <c r="AC40" s="31">
        <f t="shared" si="3"/>
        <v>35</v>
      </c>
      <c r="AD40" s="31">
        <f t="shared" si="91"/>
        <v>0</v>
      </c>
      <c r="AE40" s="22">
        <v>1</v>
      </c>
      <c r="AF40" s="22">
        <v>5</v>
      </c>
      <c r="AG40" s="65">
        <v>0</v>
      </c>
      <c r="AH40" s="65">
        <v>1</v>
      </c>
      <c r="AI40" s="35">
        <v>0</v>
      </c>
      <c r="AJ40" s="36">
        <v>0</v>
      </c>
      <c r="AK40" s="37">
        <v>5</v>
      </c>
      <c r="AL40" s="18">
        <f t="shared" si="92"/>
        <v>5</v>
      </c>
      <c r="AM40" s="35">
        <v>0</v>
      </c>
      <c r="AN40" s="36">
        <v>0</v>
      </c>
      <c r="AO40" s="37">
        <v>5</v>
      </c>
      <c r="AP40" s="18">
        <f t="shared" si="4"/>
        <v>5</v>
      </c>
      <c r="AQ40" s="40">
        <v>0</v>
      </c>
      <c r="AR40" s="3">
        <v>0</v>
      </c>
      <c r="AS40" s="43">
        <v>1</v>
      </c>
      <c r="AT40" s="47">
        <f t="shared" si="5"/>
        <v>1</v>
      </c>
      <c r="AU40" s="61">
        <v>0</v>
      </c>
      <c r="AV40" s="58">
        <v>0</v>
      </c>
      <c r="AW40" s="60">
        <v>0</v>
      </c>
      <c r="AX40" s="48">
        <f t="shared" si="6"/>
        <v>0</v>
      </c>
      <c r="AY40" s="52">
        <v>0</v>
      </c>
      <c r="AZ40" s="52">
        <v>0</v>
      </c>
      <c r="BA40" s="52">
        <v>0</v>
      </c>
      <c r="BB40" s="3">
        <f t="shared" si="7"/>
        <v>0</v>
      </c>
      <c r="BC40" s="52">
        <v>1</v>
      </c>
      <c r="BD40" s="52">
        <v>1</v>
      </c>
      <c r="BE40" s="52">
        <v>8</v>
      </c>
      <c r="BF40" s="3">
        <f t="shared" si="8"/>
        <v>10</v>
      </c>
      <c r="BG40" s="40">
        <v>5</v>
      </c>
      <c r="BH40" s="54">
        <v>0</v>
      </c>
      <c r="BI40" s="40">
        <v>2</v>
      </c>
      <c r="BJ40" s="55">
        <f t="shared" si="9"/>
        <v>7</v>
      </c>
      <c r="BK40" s="57">
        <v>2</v>
      </c>
      <c r="BL40" s="59">
        <v>0</v>
      </c>
      <c r="BM40" s="57">
        <v>4</v>
      </c>
      <c r="BN40" s="58">
        <f t="shared" si="10"/>
        <v>6</v>
      </c>
      <c r="BO40" s="40">
        <v>4</v>
      </c>
      <c r="BP40" s="40">
        <v>0</v>
      </c>
      <c r="BQ40" s="40">
        <v>10</v>
      </c>
      <c r="BR40" s="3">
        <f t="shared" si="11"/>
        <v>14</v>
      </c>
      <c r="BS40" s="40">
        <v>1</v>
      </c>
      <c r="BT40" s="40">
        <v>0</v>
      </c>
      <c r="BU40" s="40">
        <v>8</v>
      </c>
      <c r="BV40" s="44">
        <f t="shared" si="12"/>
        <v>9</v>
      </c>
      <c r="BW40" s="40">
        <v>5</v>
      </c>
      <c r="BX40" s="68">
        <v>0</v>
      </c>
      <c r="BY40" s="40">
        <v>4</v>
      </c>
      <c r="BZ40" s="55">
        <f t="shared" si="13"/>
        <v>9</v>
      </c>
      <c r="CA40" s="40">
        <v>0</v>
      </c>
      <c r="CB40" s="68">
        <v>3</v>
      </c>
      <c r="CC40" s="40">
        <v>5</v>
      </c>
      <c r="CD40" s="74">
        <f t="shared" si="14"/>
        <v>8</v>
      </c>
      <c r="CE40" s="77">
        <v>5</v>
      </c>
      <c r="CF40" s="71">
        <v>1</v>
      </c>
      <c r="CG40" s="77">
        <v>2</v>
      </c>
      <c r="CH40" s="71">
        <f t="shared" si="15"/>
        <v>8</v>
      </c>
      <c r="CI40" s="77">
        <v>3</v>
      </c>
      <c r="CJ40" s="71">
        <v>4</v>
      </c>
      <c r="CK40" s="77">
        <v>2</v>
      </c>
      <c r="CL40" s="71">
        <f t="shared" si="16"/>
        <v>9</v>
      </c>
      <c r="CM40" s="55">
        <v>2</v>
      </c>
      <c r="CN40" s="55">
        <v>0</v>
      </c>
      <c r="CO40" s="55">
        <v>11</v>
      </c>
      <c r="CP40" s="55">
        <f t="shared" si="17"/>
        <v>13</v>
      </c>
      <c r="CQ40" s="55">
        <v>2</v>
      </c>
      <c r="CR40" s="55">
        <v>0</v>
      </c>
      <c r="CS40" s="55">
        <v>5</v>
      </c>
      <c r="CT40" s="78">
        <f t="shared" si="18"/>
        <v>7</v>
      </c>
      <c r="CU40" s="52">
        <v>6</v>
      </c>
      <c r="CV40" s="79">
        <v>0</v>
      </c>
      <c r="CW40" s="52">
        <v>2</v>
      </c>
      <c r="CX40" s="3">
        <f t="shared" si="19"/>
        <v>8</v>
      </c>
      <c r="CY40" s="52">
        <v>0</v>
      </c>
      <c r="CZ40" s="79">
        <v>1</v>
      </c>
      <c r="DA40" s="52">
        <v>9</v>
      </c>
      <c r="DB40" s="3">
        <f t="shared" si="20"/>
        <v>10</v>
      </c>
      <c r="DC40" s="3">
        <v>1</v>
      </c>
      <c r="DD40" s="3">
        <v>0</v>
      </c>
      <c r="DE40" s="3">
        <v>25</v>
      </c>
      <c r="DF40" s="3">
        <f t="shared" si="21"/>
        <v>26</v>
      </c>
      <c r="DG40" s="3">
        <v>2</v>
      </c>
      <c r="DH40" s="3">
        <v>0</v>
      </c>
      <c r="DI40" s="3">
        <v>4</v>
      </c>
      <c r="DJ40" s="3">
        <f t="shared" si="22"/>
        <v>6</v>
      </c>
      <c r="DK40" s="98">
        <f t="shared" si="23"/>
        <v>92</v>
      </c>
      <c r="DL40" s="98">
        <f t="shared" si="24"/>
        <v>76</v>
      </c>
      <c r="DM40" s="58">
        <v>3</v>
      </c>
      <c r="DN40" s="58">
        <v>0</v>
      </c>
      <c r="DO40" s="58">
        <v>21</v>
      </c>
      <c r="DP40" s="58">
        <f t="shared" si="25"/>
        <v>24</v>
      </c>
      <c r="DQ40" s="58">
        <v>2</v>
      </c>
      <c r="DR40" s="58">
        <v>3</v>
      </c>
      <c r="DS40" s="58">
        <v>8</v>
      </c>
      <c r="DT40" s="74">
        <f t="shared" si="26"/>
        <v>13</v>
      </c>
      <c r="DU40" s="52">
        <v>2</v>
      </c>
      <c r="DV40" s="52">
        <v>5</v>
      </c>
      <c r="DW40" s="52">
        <v>46</v>
      </c>
      <c r="DX40" s="3">
        <f t="shared" si="27"/>
        <v>53</v>
      </c>
      <c r="DY40" s="52">
        <v>2</v>
      </c>
      <c r="DZ40" s="52">
        <v>2</v>
      </c>
      <c r="EA40" s="52">
        <v>24</v>
      </c>
      <c r="EB40" s="3">
        <f t="shared" si="28"/>
        <v>28</v>
      </c>
      <c r="EC40" s="40">
        <v>5</v>
      </c>
      <c r="ED40" s="3">
        <v>6</v>
      </c>
      <c r="EE40" s="40">
        <v>49</v>
      </c>
      <c r="EF40" s="58">
        <f t="shared" si="29"/>
        <v>60</v>
      </c>
      <c r="EG40" s="57">
        <v>1</v>
      </c>
      <c r="EH40" s="58">
        <v>0</v>
      </c>
      <c r="EI40" s="57">
        <v>20</v>
      </c>
      <c r="EJ40" s="74">
        <f t="shared" si="30"/>
        <v>21</v>
      </c>
      <c r="EK40" s="52">
        <v>3</v>
      </c>
      <c r="EL40" s="3">
        <v>6</v>
      </c>
      <c r="EM40" s="52">
        <v>21</v>
      </c>
      <c r="EN40" s="3">
        <f t="shared" si="31"/>
        <v>30</v>
      </c>
      <c r="EO40" s="52">
        <v>3</v>
      </c>
      <c r="EP40" s="3">
        <v>1</v>
      </c>
      <c r="EQ40" s="52">
        <v>18</v>
      </c>
      <c r="ER40" s="81">
        <f t="shared" si="32"/>
        <v>22</v>
      </c>
      <c r="ES40" s="40">
        <v>2</v>
      </c>
      <c r="ET40" s="40">
        <v>43</v>
      </c>
      <c r="EU40" s="40">
        <v>15</v>
      </c>
      <c r="EV40" s="83">
        <f t="shared" si="33"/>
        <v>60</v>
      </c>
      <c r="EW40" s="83">
        <v>9</v>
      </c>
      <c r="EX40" s="83">
        <v>29</v>
      </c>
      <c r="EY40" s="83">
        <v>6</v>
      </c>
      <c r="EZ40" s="83">
        <f t="shared" si="34"/>
        <v>44</v>
      </c>
      <c r="FA40" s="3">
        <v>12</v>
      </c>
      <c r="FB40" s="3">
        <v>21</v>
      </c>
      <c r="FC40" s="3">
        <v>27</v>
      </c>
      <c r="FD40" s="3">
        <f t="shared" si="35"/>
        <v>60</v>
      </c>
      <c r="FE40" s="3">
        <v>8</v>
      </c>
      <c r="FF40" s="3">
        <v>16</v>
      </c>
      <c r="FG40" s="3">
        <v>46</v>
      </c>
      <c r="FH40" s="3">
        <f t="shared" si="36"/>
        <v>70</v>
      </c>
      <c r="FI40" s="83">
        <v>28</v>
      </c>
      <c r="FJ40" s="83">
        <v>27</v>
      </c>
      <c r="FK40" s="83">
        <v>35</v>
      </c>
      <c r="FL40" s="83">
        <f t="shared" si="37"/>
        <v>90</v>
      </c>
      <c r="FM40" s="83">
        <v>20</v>
      </c>
      <c r="FN40" s="83">
        <v>26</v>
      </c>
      <c r="FO40" s="83">
        <v>41</v>
      </c>
      <c r="FP40" s="83">
        <f t="shared" si="38"/>
        <v>87</v>
      </c>
      <c r="FQ40" s="3">
        <v>5</v>
      </c>
      <c r="FR40" s="3">
        <v>2</v>
      </c>
      <c r="FS40" s="3">
        <v>18</v>
      </c>
      <c r="FT40" s="3">
        <f t="shared" si="39"/>
        <v>25</v>
      </c>
      <c r="FU40" s="3">
        <v>8</v>
      </c>
      <c r="FV40" s="3">
        <v>9</v>
      </c>
      <c r="FW40" s="3">
        <v>20</v>
      </c>
      <c r="FX40" s="3">
        <f t="shared" si="40"/>
        <v>37</v>
      </c>
      <c r="FY40" s="83">
        <v>19</v>
      </c>
      <c r="FZ40" s="83">
        <v>4</v>
      </c>
      <c r="GA40" s="83">
        <v>20</v>
      </c>
      <c r="GB40" s="83">
        <f t="shared" si="41"/>
        <v>43</v>
      </c>
      <c r="GC40" s="83">
        <v>31</v>
      </c>
      <c r="GD40" s="83">
        <v>20</v>
      </c>
      <c r="GE40" s="83">
        <v>23</v>
      </c>
      <c r="GF40" s="83">
        <f t="shared" si="42"/>
        <v>74</v>
      </c>
      <c r="GG40" s="40">
        <v>4</v>
      </c>
      <c r="GH40" s="40">
        <v>11</v>
      </c>
      <c r="GI40" s="40">
        <v>30</v>
      </c>
      <c r="GJ40" s="3">
        <f t="shared" si="43"/>
        <v>45</v>
      </c>
      <c r="GK40" s="40">
        <v>4</v>
      </c>
      <c r="GL40" s="40">
        <v>16</v>
      </c>
      <c r="GM40" s="40">
        <v>15</v>
      </c>
      <c r="GN40" s="3">
        <f t="shared" si="44"/>
        <v>35</v>
      </c>
      <c r="GO40" s="83">
        <v>12</v>
      </c>
      <c r="GP40" s="83">
        <v>25</v>
      </c>
      <c r="GQ40" s="83">
        <v>16</v>
      </c>
      <c r="GR40" s="83">
        <f t="shared" si="45"/>
        <v>53</v>
      </c>
      <c r="GS40" s="83">
        <v>8</v>
      </c>
      <c r="GT40" s="83">
        <v>10</v>
      </c>
      <c r="GU40" s="83">
        <v>19</v>
      </c>
      <c r="GV40" s="83">
        <f t="shared" si="46"/>
        <v>37</v>
      </c>
      <c r="GW40" s="40">
        <v>15</v>
      </c>
      <c r="GX40" s="40">
        <v>1</v>
      </c>
      <c r="GY40" s="40">
        <v>18</v>
      </c>
      <c r="GZ40" s="3">
        <f t="shared" si="47"/>
        <v>34</v>
      </c>
      <c r="HA40" s="40">
        <v>16</v>
      </c>
      <c r="HB40" s="40">
        <v>2</v>
      </c>
      <c r="HC40" s="40">
        <v>13</v>
      </c>
      <c r="HD40" s="3">
        <f t="shared" si="48"/>
        <v>31</v>
      </c>
      <c r="HE40" s="31">
        <f t="shared" si="49"/>
        <v>577</v>
      </c>
      <c r="HF40" s="100">
        <f t="shared" si="50"/>
        <v>499</v>
      </c>
      <c r="HG40" s="58">
        <v>7</v>
      </c>
      <c r="HH40" s="58">
        <v>2</v>
      </c>
      <c r="HI40" s="58">
        <v>15</v>
      </c>
      <c r="HJ40" s="58">
        <f t="shared" si="51"/>
        <v>24</v>
      </c>
      <c r="HK40" s="58">
        <v>2</v>
      </c>
      <c r="HL40" s="58">
        <v>3</v>
      </c>
      <c r="HM40" s="58">
        <v>21</v>
      </c>
      <c r="HN40" s="58">
        <f t="shared" si="52"/>
        <v>26</v>
      </c>
      <c r="HO40" s="3">
        <v>3</v>
      </c>
      <c r="HP40" s="3">
        <v>2</v>
      </c>
      <c r="HQ40" s="3">
        <v>31</v>
      </c>
      <c r="HR40" s="3">
        <f t="shared" si="53"/>
        <v>36</v>
      </c>
      <c r="HS40" s="3">
        <v>1</v>
      </c>
      <c r="HT40" s="3">
        <v>2</v>
      </c>
      <c r="HU40" s="3">
        <v>21</v>
      </c>
      <c r="HV40" s="3">
        <f t="shared" si="54"/>
        <v>24</v>
      </c>
      <c r="HW40" s="58">
        <v>5</v>
      </c>
      <c r="HX40" s="58">
        <v>1</v>
      </c>
      <c r="HY40" s="58">
        <v>33</v>
      </c>
      <c r="HZ40" s="58">
        <f t="shared" si="55"/>
        <v>39</v>
      </c>
      <c r="IA40" s="58">
        <v>4</v>
      </c>
      <c r="IB40" s="58">
        <v>3</v>
      </c>
      <c r="IC40" s="58">
        <v>20</v>
      </c>
      <c r="ID40" s="58">
        <f t="shared" si="56"/>
        <v>27</v>
      </c>
      <c r="IE40" s="40">
        <v>0</v>
      </c>
      <c r="IF40" s="40">
        <v>1</v>
      </c>
      <c r="IG40" s="40">
        <v>39</v>
      </c>
      <c r="IH40" s="3">
        <f t="shared" si="57"/>
        <v>40</v>
      </c>
      <c r="II40" s="40">
        <v>1</v>
      </c>
      <c r="IJ40" s="40">
        <v>1</v>
      </c>
      <c r="IK40" s="40">
        <v>25</v>
      </c>
      <c r="IL40" s="3">
        <f t="shared" si="58"/>
        <v>27</v>
      </c>
      <c r="IM40" s="58">
        <v>17</v>
      </c>
      <c r="IN40" s="58">
        <v>10</v>
      </c>
      <c r="IO40" s="58">
        <v>25</v>
      </c>
      <c r="IP40" s="58">
        <f t="shared" si="59"/>
        <v>52</v>
      </c>
      <c r="IQ40" s="58">
        <v>22</v>
      </c>
      <c r="IR40" s="58">
        <v>7</v>
      </c>
      <c r="IS40" s="58">
        <v>54</v>
      </c>
      <c r="IT40" s="74">
        <f t="shared" si="60"/>
        <v>83</v>
      </c>
      <c r="IU40" s="52">
        <v>7</v>
      </c>
      <c r="IV40" s="52">
        <v>11</v>
      </c>
      <c r="IW40" s="52">
        <v>25</v>
      </c>
      <c r="IX40" s="52">
        <f t="shared" si="61"/>
        <v>43</v>
      </c>
      <c r="IY40" s="52">
        <v>14</v>
      </c>
      <c r="IZ40" s="52">
        <v>27</v>
      </c>
      <c r="JA40" s="52">
        <v>32</v>
      </c>
      <c r="JB40" s="3">
        <f t="shared" si="62"/>
        <v>73</v>
      </c>
      <c r="JC40" s="58">
        <v>18</v>
      </c>
      <c r="JD40" s="58">
        <v>21</v>
      </c>
      <c r="JE40" s="58">
        <v>5</v>
      </c>
      <c r="JF40" s="58">
        <f t="shared" si="63"/>
        <v>44</v>
      </c>
      <c r="JG40" s="58">
        <v>16</v>
      </c>
      <c r="JH40" s="58">
        <v>27</v>
      </c>
      <c r="JI40" s="58">
        <v>20</v>
      </c>
      <c r="JJ40" s="58">
        <f t="shared" si="64"/>
        <v>63</v>
      </c>
      <c r="JK40" s="52">
        <v>24</v>
      </c>
      <c r="JL40" s="52">
        <v>18</v>
      </c>
      <c r="JM40" s="52">
        <v>11</v>
      </c>
      <c r="JN40" s="52">
        <f t="shared" si="65"/>
        <v>53</v>
      </c>
      <c r="JO40" s="52">
        <v>37</v>
      </c>
      <c r="JP40" s="52">
        <v>48</v>
      </c>
      <c r="JQ40" s="52">
        <v>15</v>
      </c>
      <c r="JR40" s="3">
        <f t="shared" si="66"/>
        <v>100</v>
      </c>
      <c r="JS40" s="58">
        <v>11</v>
      </c>
      <c r="JT40" s="58">
        <v>9</v>
      </c>
      <c r="JU40" s="58">
        <v>51</v>
      </c>
      <c r="JV40" s="58">
        <f t="shared" si="67"/>
        <v>71</v>
      </c>
      <c r="JW40" s="58">
        <v>12</v>
      </c>
      <c r="JX40" s="58">
        <v>26</v>
      </c>
      <c r="JY40" s="58">
        <v>39</v>
      </c>
      <c r="JZ40" s="58">
        <f t="shared" si="68"/>
        <v>77</v>
      </c>
      <c r="KA40" s="52">
        <v>15</v>
      </c>
      <c r="KB40" s="52">
        <v>9</v>
      </c>
      <c r="KC40" s="52">
        <v>19</v>
      </c>
      <c r="KD40" s="52">
        <f t="shared" si="69"/>
        <v>43</v>
      </c>
      <c r="KE40" s="52">
        <v>13</v>
      </c>
      <c r="KF40" s="52">
        <v>28</v>
      </c>
      <c r="KG40" s="52">
        <v>32</v>
      </c>
      <c r="KH40" s="52">
        <f t="shared" si="70"/>
        <v>73</v>
      </c>
      <c r="KI40" s="58">
        <v>20</v>
      </c>
      <c r="KJ40" s="58">
        <v>12</v>
      </c>
      <c r="KK40" s="58">
        <v>18</v>
      </c>
      <c r="KL40" s="58">
        <f t="shared" si="71"/>
        <v>50</v>
      </c>
      <c r="KM40" s="58">
        <v>20</v>
      </c>
      <c r="KN40" s="58">
        <v>11</v>
      </c>
      <c r="KO40" s="58">
        <v>35</v>
      </c>
      <c r="KP40" s="58">
        <f t="shared" si="72"/>
        <v>66</v>
      </c>
      <c r="KQ40" s="3">
        <v>9</v>
      </c>
      <c r="KR40" s="3">
        <v>22</v>
      </c>
      <c r="KS40" s="3">
        <v>13</v>
      </c>
      <c r="KT40" s="3">
        <f t="shared" si="73"/>
        <v>44</v>
      </c>
      <c r="KU40" s="3">
        <v>3</v>
      </c>
      <c r="KV40" s="3">
        <v>17</v>
      </c>
      <c r="KW40" s="3">
        <v>32</v>
      </c>
      <c r="KX40" s="3">
        <f t="shared" si="74"/>
        <v>52</v>
      </c>
      <c r="KY40" s="98">
        <f t="shared" si="75"/>
        <v>539</v>
      </c>
      <c r="KZ40" s="98">
        <f t="shared" si="76"/>
        <v>691</v>
      </c>
      <c r="LA40" s="83">
        <v>8</v>
      </c>
      <c r="LB40" s="83">
        <v>11</v>
      </c>
      <c r="LC40" s="83">
        <v>18</v>
      </c>
      <c r="LD40" s="83">
        <f t="shared" si="77"/>
        <v>37</v>
      </c>
      <c r="LE40" s="83">
        <v>6</v>
      </c>
      <c r="LF40" s="83">
        <v>2</v>
      </c>
      <c r="LG40" s="83">
        <v>28</v>
      </c>
      <c r="LH40" s="83">
        <f t="shared" si="78"/>
        <v>36</v>
      </c>
      <c r="LI40" s="52">
        <v>3</v>
      </c>
      <c r="LJ40" s="52">
        <v>18</v>
      </c>
      <c r="LK40" s="52">
        <v>28</v>
      </c>
      <c r="LL40" s="3">
        <f t="shared" si="79"/>
        <v>49</v>
      </c>
      <c r="LM40" s="52">
        <v>2</v>
      </c>
      <c r="LN40" s="52">
        <v>20</v>
      </c>
      <c r="LO40" s="52">
        <v>30</v>
      </c>
      <c r="LP40" s="3">
        <f t="shared" si="80"/>
        <v>52</v>
      </c>
      <c r="LQ40" s="83">
        <v>10</v>
      </c>
      <c r="LR40" s="83">
        <v>19</v>
      </c>
      <c r="LS40" s="83">
        <v>25</v>
      </c>
      <c r="LT40" s="83">
        <f t="shared" si="81"/>
        <v>54</v>
      </c>
      <c r="LU40" s="83">
        <v>13</v>
      </c>
      <c r="LV40" s="83">
        <v>16</v>
      </c>
      <c r="LW40" s="83">
        <v>32</v>
      </c>
      <c r="LX40" s="83">
        <f t="shared" si="82"/>
        <v>61</v>
      </c>
      <c r="LY40" s="40">
        <v>1</v>
      </c>
      <c r="LZ40" s="40">
        <v>0</v>
      </c>
      <c r="MA40" s="40">
        <v>5</v>
      </c>
      <c r="MB40" s="40">
        <f t="shared" si="83"/>
        <v>6</v>
      </c>
      <c r="MC40" s="40">
        <v>2</v>
      </c>
      <c r="MD40" s="40">
        <v>1</v>
      </c>
      <c r="ME40" s="40">
        <v>16</v>
      </c>
      <c r="MF40" s="3">
        <f t="shared" si="84"/>
        <v>19</v>
      </c>
      <c r="MG40" s="83">
        <v>6</v>
      </c>
      <c r="MH40" s="83">
        <v>2</v>
      </c>
      <c r="MI40" s="83">
        <v>24</v>
      </c>
      <c r="MJ40" s="83">
        <f t="shared" si="85"/>
        <v>32</v>
      </c>
      <c r="MK40" s="83">
        <v>6</v>
      </c>
      <c r="ML40" s="83">
        <v>0</v>
      </c>
      <c r="MM40" s="83">
        <v>34</v>
      </c>
      <c r="MN40" s="83">
        <f t="shared" si="86"/>
        <v>40</v>
      </c>
      <c r="MO40" s="3">
        <v>3</v>
      </c>
      <c r="MP40" s="3">
        <v>1</v>
      </c>
      <c r="MQ40" s="3">
        <v>21</v>
      </c>
      <c r="MR40" s="3">
        <f t="shared" si="87"/>
        <v>25</v>
      </c>
      <c r="MS40" s="3">
        <v>9</v>
      </c>
      <c r="MT40" s="3">
        <v>2</v>
      </c>
      <c r="MU40" s="3">
        <v>30</v>
      </c>
      <c r="MV40" s="3">
        <f t="shared" si="88"/>
        <v>41</v>
      </c>
      <c r="MW40" s="83">
        <v>2</v>
      </c>
      <c r="MX40" s="83">
        <v>1</v>
      </c>
      <c r="MY40" s="83">
        <v>38</v>
      </c>
      <c r="MZ40" s="83">
        <f t="shared" si="89"/>
        <v>41</v>
      </c>
      <c r="NA40" s="83">
        <v>3</v>
      </c>
      <c r="NB40" s="83">
        <v>3</v>
      </c>
      <c r="NC40" s="83">
        <v>39</v>
      </c>
      <c r="ND40" s="83">
        <f t="shared" si="90"/>
        <v>45</v>
      </c>
    </row>
    <row r="41" spans="1:368" ht="15.75" customHeight="1" thickBot="1" x14ac:dyDescent="0.3">
      <c r="A41" s="3" t="s">
        <v>52</v>
      </c>
      <c r="B41" s="21">
        <v>5</v>
      </c>
      <c r="C41" s="21">
        <v>0</v>
      </c>
      <c r="D41" s="21">
        <v>0</v>
      </c>
      <c r="E41" s="22">
        <v>0</v>
      </c>
      <c r="F41" s="22">
        <v>0</v>
      </c>
      <c r="G41" s="22">
        <v>0</v>
      </c>
      <c r="H41" s="21">
        <v>6</v>
      </c>
      <c r="I41" s="21">
        <v>2</v>
      </c>
      <c r="J41" s="21">
        <v>0</v>
      </c>
      <c r="K41" s="1">
        <v>3</v>
      </c>
      <c r="L41" s="1">
        <v>1</v>
      </c>
      <c r="M41" s="1">
        <v>0</v>
      </c>
      <c r="N41" s="21">
        <v>0</v>
      </c>
      <c r="O41" s="21">
        <v>0</v>
      </c>
      <c r="P41" s="21">
        <v>0</v>
      </c>
      <c r="Q41" s="26">
        <v>1</v>
      </c>
      <c r="R41" s="26">
        <v>0</v>
      </c>
      <c r="S41" s="26">
        <v>0</v>
      </c>
      <c r="T41" s="21">
        <v>0</v>
      </c>
      <c r="U41" s="21">
        <v>3</v>
      </c>
      <c r="V41" s="22">
        <v>0</v>
      </c>
      <c r="W41" s="22">
        <v>1</v>
      </c>
      <c r="X41" s="21">
        <v>1</v>
      </c>
      <c r="Y41" s="21">
        <v>1</v>
      </c>
      <c r="Z41" s="29">
        <v>0</v>
      </c>
      <c r="AA41" s="29">
        <v>1</v>
      </c>
      <c r="AB41" s="31">
        <f t="shared" si="2"/>
        <v>16</v>
      </c>
      <c r="AC41" s="31">
        <f t="shared" si="3"/>
        <v>9</v>
      </c>
      <c r="AD41" s="31">
        <f t="shared" si="91"/>
        <v>0</v>
      </c>
      <c r="AE41" s="22">
        <v>0</v>
      </c>
      <c r="AF41" s="22">
        <v>3</v>
      </c>
      <c r="AG41" s="65">
        <v>2</v>
      </c>
      <c r="AH41" s="65">
        <v>3</v>
      </c>
      <c r="AI41" s="35">
        <v>0</v>
      </c>
      <c r="AJ41" s="36">
        <v>0</v>
      </c>
      <c r="AK41" s="37">
        <v>3</v>
      </c>
      <c r="AL41" s="18">
        <f t="shared" si="92"/>
        <v>3</v>
      </c>
      <c r="AM41" s="35">
        <v>0</v>
      </c>
      <c r="AN41" s="36">
        <v>0</v>
      </c>
      <c r="AO41" s="37">
        <v>1</v>
      </c>
      <c r="AP41" s="18">
        <f t="shared" si="4"/>
        <v>1</v>
      </c>
      <c r="AQ41" s="40">
        <v>0</v>
      </c>
      <c r="AR41" s="3">
        <v>0</v>
      </c>
      <c r="AS41" s="43">
        <v>7</v>
      </c>
      <c r="AT41" s="47">
        <f t="shared" si="5"/>
        <v>7</v>
      </c>
      <c r="AU41" s="61">
        <v>0</v>
      </c>
      <c r="AV41" s="58">
        <v>0</v>
      </c>
      <c r="AW41" s="60">
        <v>3</v>
      </c>
      <c r="AX41" s="48">
        <f t="shared" si="6"/>
        <v>3</v>
      </c>
      <c r="AY41" s="3">
        <v>0</v>
      </c>
      <c r="AZ41" s="52">
        <v>0</v>
      </c>
      <c r="BA41" s="52">
        <v>15</v>
      </c>
      <c r="BB41" s="3">
        <f t="shared" si="7"/>
        <v>15</v>
      </c>
      <c r="BC41" s="3">
        <v>0</v>
      </c>
      <c r="BD41" s="52">
        <v>0</v>
      </c>
      <c r="BE41" s="52">
        <v>13</v>
      </c>
      <c r="BF41" s="3">
        <f t="shared" si="8"/>
        <v>13</v>
      </c>
      <c r="BG41" s="40">
        <v>0</v>
      </c>
      <c r="BH41" s="54">
        <v>0</v>
      </c>
      <c r="BI41" s="40">
        <v>1</v>
      </c>
      <c r="BJ41" s="55">
        <f t="shared" si="9"/>
        <v>1</v>
      </c>
      <c r="BK41" s="57">
        <v>0</v>
      </c>
      <c r="BL41" s="59">
        <v>0</v>
      </c>
      <c r="BM41" s="57">
        <v>6</v>
      </c>
      <c r="BN41" s="58">
        <f t="shared" si="10"/>
        <v>6</v>
      </c>
      <c r="BO41" s="40">
        <v>0</v>
      </c>
      <c r="BP41" s="40">
        <v>0</v>
      </c>
      <c r="BQ41" s="40">
        <v>0</v>
      </c>
      <c r="BR41" s="3">
        <f t="shared" si="11"/>
        <v>0</v>
      </c>
      <c r="BS41" s="40">
        <v>0</v>
      </c>
      <c r="BT41" s="40">
        <v>0</v>
      </c>
      <c r="BU41" s="40">
        <v>4</v>
      </c>
      <c r="BV41" s="44">
        <f t="shared" si="12"/>
        <v>4</v>
      </c>
      <c r="BW41" s="40">
        <v>0</v>
      </c>
      <c r="BX41" s="68">
        <v>0</v>
      </c>
      <c r="BY41" s="40">
        <v>3</v>
      </c>
      <c r="BZ41" s="55">
        <f t="shared" si="13"/>
        <v>3</v>
      </c>
      <c r="CA41" s="40">
        <v>1</v>
      </c>
      <c r="CB41" s="68">
        <v>0</v>
      </c>
      <c r="CC41" s="40">
        <v>7</v>
      </c>
      <c r="CD41" s="74">
        <f t="shared" si="14"/>
        <v>8</v>
      </c>
      <c r="CE41" s="77">
        <v>1</v>
      </c>
      <c r="CF41" s="71">
        <v>0</v>
      </c>
      <c r="CG41" s="77">
        <v>6</v>
      </c>
      <c r="CH41" s="71">
        <f t="shared" si="15"/>
        <v>7</v>
      </c>
      <c r="CI41" s="77">
        <v>1</v>
      </c>
      <c r="CJ41" s="71">
        <v>0</v>
      </c>
      <c r="CK41" s="77">
        <v>4</v>
      </c>
      <c r="CL41" s="71">
        <f t="shared" si="16"/>
        <v>5</v>
      </c>
      <c r="CM41" s="55">
        <v>0</v>
      </c>
      <c r="CN41" s="55">
        <v>0</v>
      </c>
      <c r="CO41" s="55">
        <v>6</v>
      </c>
      <c r="CP41" s="55">
        <f t="shared" si="17"/>
        <v>6</v>
      </c>
      <c r="CQ41" s="55">
        <v>0</v>
      </c>
      <c r="CR41" s="55">
        <v>4</v>
      </c>
      <c r="CS41" s="55">
        <v>11</v>
      </c>
      <c r="CT41" s="78">
        <f t="shared" si="18"/>
        <v>15</v>
      </c>
      <c r="CU41" s="52">
        <v>0</v>
      </c>
      <c r="CV41" s="79">
        <v>0</v>
      </c>
      <c r="CW41" s="52">
        <v>5</v>
      </c>
      <c r="CX41" s="3">
        <f t="shared" si="19"/>
        <v>5</v>
      </c>
      <c r="CY41" s="52">
        <v>2</v>
      </c>
      <c r="CZ41" s="79">
        <v>0</v>
      </c>
      <c r="DA41" s="52">
        <v>15</v>
      </c>
      <c r="DB41" s="3">
        <f t="shared" si="20"/>
        <v>17</v>
      </c>
      <c r="DC41" s="3">
        <v>0</v>
      </c>
      <c r="DD41" s="3">
        <v>0</v>
      </c>
      <c r="DE41" s="3">
        <v>4</v>
      </c>
      <c r="DF41" s="3">
        <f t="shared" si="21"/>
        <v>4</v>
      </c>
      <c r="DG41" s="3">
        <v>0</v>
      </c>
      <c r="DH41" s="3">
        <v>0</v>
      </c>
      <c r="DI41" s="3">
        <v>4</v>
      </c>
      <c r="DJ41" s="3">
        <f t="shared" si="22"/>
        <v>4</v>
      </c>
      <c r="DK41" s="98">
        <f t="shared" si="23"/>
        <v>53</v>
      </c>
      <c r="DL41" s="98">
        <f t="shared" si="24"/>
        <v>82</v>
      </c>
      <c r="DM41" s="58">
        <v>0</v>
      </c>
      <c r="DN41" s="58">
        <v>0</v>
      </c>
      <c r="DO41" s="58">
        <v>1</v>
      </c>
      <c r="DP41" s="58">
        <f t="shared" si="25"/>
        <v>1</v>
      </c>
      <c r="DQ41" s="58">
        <v>0</v>
      </c>
      <c r="DR41" s="58">
        <v>0</v>
      </c>
      <c r="DS41" s="58">
        <v>5</v>
      </c>
      <c r="DT41" s="74">
        <f t="shared" si="26"/>
        <v>5</v>
      </c>
      <c r="DU41" s="52">
        <v>9</v>
      </c>
      <c r="DV41" s="52">
        <v>0</v>
      </c>
      <c r="DW41" s="52">
        <v>3</v>
      </c>
      <c r="DX41" s="3">
        <f t="shared" si="27"/>
        <v>12</v>
      </c>
      <c r="DY41" s="52">
        <v>1</v>
      </c>
      <c r="DZ41" s="52">
        <v>0</v>
      </c>
      <c r="EA41" s="52">
        <v>6</v>
      </c>
      <c r="EB41" s="3">
        <f t="shared" si="28"/>
        <v>7</v>
      </c>
      <c r="EC41" s="40">
        <v>1</v>
      </c>
      <c r="ED41" s="3">
        <v>1</v>
      </c>
      <c r="EE41" s="40">
        <v>8</v>
      </c>
      <c r="EF41" s="58">
        <f t="shared" si="29"/>
        <v>10</v>
      </c>
      <c r="EG41" s="57">
        <v>0</v>
      </c>
      <c r="EH41" s="58">
        <v>0</v>
      </c>
      <c r="EI41" s="57">
        <v>1</v>
      </c>
      <c r="EJ41" s="74">
        <f t="shared" si="30"/>
        <v>1</v>
      </c>
      <c r="EK41" s="52">
        <v>0</v>
      </c>
      <c r="EL41" s="3">
        <v>0</v>
      </c>
      <c r="EM41" s="52">
        <v>3</v>
      </c>
      <c r="EN41" s="3">
        <f t="shared" si="31"/>
        <v>3</v>
      </c>
      <c r="EO41" s="52">
        <v>0</v>
      </c>
      <c r="EP41" s="3">
        <v>0</v>
      </c>
      <c r="EQ41" s="52">
        <v>3</v>
      </c>
      <c r="ER41" s="81">
        <f t="shared" si="32"/>
        <v>3</v>
      </c>
      <c r="ES41" s="40">
        <v>0</v>
      </c>
      <c r="ET41" s="40">
        <v>0</v>
      </c>
      <c r="EU41" s="40">
        <v>5</v>
      </c>
      <c r="EV41" s="83">
        <f t="shared" si="33"/>
        <v>5</v>
      </c>
      <c r="EW41" s="83">
        <v>0</v>
      </c>
      <c r="EX41" s="83">
        <v>0</v>
      </c>
      <c r="EY41" s="83">
        <v>3</v>
      </c>
      <c r="EZ41" s="83">
        <f t="shared" si="34"/>
        <v>3</v>
      </c>
      <c r="FA41" s="3">
        <v>1</v>
      </c>
      <c r="FB41" s="3">
        <v>1</v>
      </c>
      <c r="FC41" s="3">
        <v>7</v>
      </c>
      <c r="FD41" s="3">
        <f t="shared" si="35"/>
        <v>9</v>
      </c>
      <c r="FE41" s="3">
        <v>2</v>
      </c>
      <c r="FF41" s="3">
        <v>0</v>
      </c>
      <c r="FG41" s="3">
        <v>11</v>
      </c>
      <c r="FH41" s="3">
        <f t="shared" si="36"/>
        <v>13</v>
      </c>
      <c r="FI41" s="83">
        <v>3</v>
      </c>
      <c r="FJ41" s="83">
        <v>0</v>
      </c>
      <c r="FK41" s="83">
        <v>3</v>
      </c>
      <c r="FL41" s="83">
        <f t="shared" si="37"/>
        <v>6</v>
      </c>
      <c r="FM41" s="83">
        <v>0</v>
      </c>
      <c r="FN41" s="83">
        <v>1</v>
      </c>
      <c r="FO41" s="83">
        <v>9</v>
      </c>
      <c r="FP41" s="83">
        <f t="shared" si="38"/>
        <v>10</v>
      </c>
      <c r="FQ41" s="3">
        <v>1</v>
      </c>
      <c r="FR41" s="3">
        <v>0</v>
      </c>
      <c r="FS41" s="3">
        <v>5</v>
      </c>
      <c r="FT41" s="3">
        <f t="shared" si="39"/>
        <v>6</v>
      </c>
      <c r="FU41" s="3">
        <v>1</v>
      </c>
      <c r="FV41" s="3">
        <v>4</v>
      </c>
      <c r="FW41" s="3">
        <v>10</v>
      </c>
      <c r="FX41" s="3">
        <f t="shared" si="40"/>
        <v>15</v>
      </c>
      <c r="FY41" s="83">
        <v>0</v>
      </c>
      <c r="FZ41" s="83">
        <v>0</v>
      </c>
      <c r="GA41" s="83">
        <v>8</v>
      </c>
      <c r="GB41" s="83">
        <f t="shared" si="41"/>
        <v>8</v>
      </c>
      <c r="GC41" s="83">
        <v>3</v>
      </c>
      <c r="GD41" s="83">
        <v>2</v>
      </c>
      <c r="GE41" s="83">
        <v>17</v>
      </c>
      <c r="GF41" s="83">
        <f t="shared" si="42"/>
        <v>22</v>
      </c>
      <c r="GG41" s="40">
        <v>4</v>
      </c>
      <c r="GH41" s="40">
        <v>0</v>
      </c>
      <c r="GI41" s="40">
        <v>9</v>
      </c>
      <c r="GJ41" s="3">
        <f t="shared" si="43"/>
        <v>13</v>
      </c>
      <c r="GK41" s="40">
        <v>3</v>
      </c>
      <c r="GL41" s="40">
        <v>0</v>
      </c>
      <c r="GM41" s="40">
        <v>8</v>
      </c>
      <c r="GN41" s="3">
        <f t="shared" si="44"/>
        <v>11</v>
      </c>
      <c r="GO41" s="83">
        <v>1</v>
      </c>
      <c r="GP41" s="83">
        <v>2</v>
      </c>
      <c r="GQ41" s="83">
        <v>2</v>
      </c>
      <c r="GR41" s="83">
        <f t="shared" si="45"/>
        <v>5</v>
      </c>
      <c r="GS41" s="83">
        <v>1</v>
      </c>
      <c r="GT41" s="83">
        <v>5</v>
      </c>
      <c r="GU41" s="83">
        <v>12</v>
      </c>
      <c r="GV41" s="83">
        <f t="shared" si="46"/>
        <v>18</v>
      </c>
      <c r="GW41" s="40">
        <v>0</v>
      </c>
      <c r="GX41" s="40">
        <v>1</v>
      </c>
      <c r="GY41" s="40">
        <v>5</v>
      </c>
      <c r="GZ41" s="3">
        <f t="shared" si="47"/>
        <v>6</v>
      </c>
      <c r="HA41" s="40">
        <v>5</v>
      </c>
      <c r="HB41" s="40">
        <v>1</v>
      </c>
      <c r="HC41" s="40">
        <v>5</v>
      </c>
      <c r="HD41" s="3">
        <f t="shared" si="48"/>
        <v>11</v>
      </c>
      <c r="HE41" s="31">
        <f t="shared" si="49"/>
        <v>84</v>
      </c>
      <c r="HF41" s="100">
        <f t="shared" si="50"/>
        <v>119</v>
      </c>
      <c r="HG41" s="58">
        <v>1</v>
      </c>
      <c r="HH41" s="58">
        <v>0</v>
      </c>
      <c r="HI41" s="58">
        <v>13</v>
      </c>
      <c r="HJ41" s="58">
        <f t="shared" si="51"/>
        <v>14</v>
      </c>
      <c r="HK41" s="58">
        <v>2</v>
      </c>
      <c r="HL41" s="58">
        <v>0</v>
      </c>
      <c r="HM41" s="58">
        <v>9</v>
      </c>
      <c r="HN41" s="58">
        <f t="shared" si="52"/>
        <v>11</v>
      </c>
      <c r="HO41" s="3">
        <v>0</v>
      </c>
      <c r="HP41" s="3">
        <v>0</v>
      </c>
      <c r="HQ41" s="3">
        <v>18</v>
      </c>
      <c r="HR41" s="3">
        <f t="shared" si="53"/>
        <v>18</v>
      </c>
      <c r="HS41" s="3">
        <v>2</v>
      </c>
      <c r="HT41" s="3">
        <v>0</v>
      </c>
      <c r="HU41" s="3">
        <v>9</v>
      </c>
      <c r="HV41" s="3">
        <f t="shared" si="54"/>
        <v>11</v>
      </c>
      <c r="HW41" s="58">
        <v>0</v>
      </c>
      <c r="HX41" s="58">
        <v>0</v>
      </c>
      <c r="HY41" s="58">
        <v>8</v>
      </c>
      <c r="HZ41" s="58">
        <f t="shared" si="55"/>
        <v>8</v>
      </c>
      <c r="IA41" s="58">
        <v>2</v>
      </c>
      <c r="IB41" s="58">
        <v>0</v>
      </c>
      <c r="IC41" s="58">
        <v>10</v>
      </c>
      <c r="ID41" s="58">
        <f t="shared" si="56"/>
        <v>12</v>
      </c>
      <c r="IE41" s="40">
        <v>4</v>
      </c>
      <c r="IF41" s="40">
        <v>0</v>
      </c>
      <c r="IG41" s="40">
        <v>6</v>
      </c>
      <c r="IH41" s="3">
        <f t="shared" si="57"/>
        <v>10</v>
      </c>
      <c r="II41" s="40">
        <v>3</v>
      </c>
      <c r="IJ41" s="40">
        <v>1</v>
      </c>
      <c r="IK41" s="40">
        <v>6</v>
      </c>
      <c r="IL41" s="3">
        <f t="shared" si="58"/>
        <v>10</v>
      </c>
      <c r="IM41" s="58">
        <v>1</v>
      </c>
      <c r="IN41" s="58">
        <v>0</v>
      </c>
      <c r="IO41" s="58">
        <v>5</v>
      </c>
      <c r="IP41" s="58">
        <f t="shared" si="59"/>
        <v>6</v>
      </c>
      <c r="IQ41" s="58">
        <v>1</v>
      </c>
      <c r="IR41" s="58">
        <v>4</v>
      </c>
      <c r="IS41" s="58">
        <v>13</v>
      </c>
      <c r="IT41" s="74">
        <f t="shared" si="60"/>
        <v>18</v>
      </c>
      <c r="IU41" s="52">
        <v>0</v>
      </c>
      <c r="IV41" s="52">
        <v>0</v>
      </c>
      <c r="IW41" s="52">
        <v>3</v>
      </c>
      <c r="IX41" s="52">
        <f t="shared" si="61"/>
        <v>3</v>
      </c>
      <c r="IY41" s="52">
        <v>1</v>
      </c>
      <c r="IZ41" s="52">
        <v>1</v>
      </c>
      <c r="JA41" s="52">
        <v>7</v>
      </c>
      <c r="JB41" s="3">
        <f t="shared" si="62"/>
        <v>9</v>
      </c>
      <c r="JC41" s="58">
        <v>2</v>
      </c>
      <c r="JD41" s="58">
        <v>0</v>
      </c>
      <c r="JE41" s="58">
        <v>1</v>
      </c>
      <c r="JF41" s="58">
        <f t="shared" si="63"/>
        <v>3</v>
      </c>
      <c r="JG41" s="58">
        <v>1</v>
      </c>
      <c r="JH41" s="58">
        <v>3</v>
      </c>
      <c r="JI41" s="58">
        <v>14</v>
      </c>
      <c r="JJ41" s="58">
        <f t="shared" si="64"/>
        <v>18</v>
      </c>
      <c r="JK41" s="52">
        <v>1</v>
      </c>
      <c r="JL41" s="52">
        <v>0</v>
      </c>
      <c r="JM41" s="52">
        <v>4</v>
      </c>
      <c r="JN41" s="52">
        <f t="shared" si="65"/>
        <v>5</v>
      </c>
      <c r="JO41" s="52">
        <v>4</v>
      </c>
      <c r="JP41" s="52">
        <v>4</v>
      </c>
      <c r="JQ41" s="52">
        <v>9</v>
      </c>
      <c r="JR41" s="3">
        <f t="shared" si="66"/>
        <v>17</v>
      </c>
      <c r="JS41" s="58">
        <v>0</v>
      </c>
      <c r="JT41" s="58">
        <v>1</v>
      </c>
      <c r="JU41" s="58">
        <v>2</v>
      </c>
      <c r="JV41" s="58">
        <f t="shared" si="67"/>
        <v>3</v>
      </c>
      <c r="JW41" s="58">
        <v>0</v>
      </c>
      <c r="JX41" s="58">
        <v>4</v>
      </c>
      <c r="JY41" s="58">
        <v>4</v>
      </c>
      <c r="JZ41" s="58">
        <f t="shared" si="68"/>
        <v>8</v>
      </c>
      <c r="KA41" s="52">
        <v>0</v>
      </c>
      <c r="KB41" s="52">
        <v>1</v>
      </c>
      <c r="KC41" s="52">
        <v>1</v>
      </c>
      <c r="KD41" s="52">
        <f t="shared" si="69"/>
        <v>2</v>
      </c>
      <c r="KE41" s="52">
        <v>2</v>
      </c>
      <c r="KF41" s="52">
        <v>2</v>
      </c>
      <c r="KG41" s="52">
        <v>4</v>
      </c>
      <c r="KH41" s="52">
        <f t="shared" si="70"/>
        <v>8</v>
      </c>
      <c r="KI41" s="58">
        <v>2</v>
      </c>
      <c r="KJ41" s="58">
        <v>0</v>
      </c>
      <c r="KK41" s="58">
        <v>1</v>
      </c>
      <c r="KL41" s="58">
        <f t="shared" si="71"/>
        <v>3</v>
      </c>
      <c r="KM41" s="58">
        <v>3</v>
      </c>
      <c r="KN41" s="58">
        <v>0</v>
      </c>
      <c r="KO41" s="58">
        <v>7</v>
      </c>
      <c r="KP41" s="58">
        <f t="shared" si="72"/>
        <v>10</v>
      </c>
      <c r="KQ41" s="3">
        <v>1</v>
      </c>
      <c r="KR41" s="3">
        <v>2</v>
      </c>
      <c r="KS41" s="3">
        <v>7</v>
      </c>
      <c r="KT41" s="3">
        <f t="shared" si="73"/>
        <v>10</v>
      </c>
      <c r="KU41" s="3">
        <v>5</v>
      </c>
      <c r="KV41" s="3">
        <v>0</v>
      </c>
      <c r="KW41" s="3">
        <v>8</v>
      </c>
      <c r="KX41" s="3">
        <f t="shared" si="74"/>
        <v>13</v>
      </c>
      <c r="KY41" s="98">
        <f t="shared" si="75"/>
        <v>85</v>
      </c>
      <c r="KZ41" s="98">
        <f t="shared" si="76"/>
        <v>145</v>
      </c>
      <c r="LA41" s="83">
        <v>1</v>
      </c>
      <c r="LB41" s="83">
        <v>0</v>
      </c>
      <c r="LC41" s="83">
        <v>15</v>
      </c>
      <c r="LD41" s="83">
        <f t="shared" si="77"/>
        <v>16</v>
      </c>
      <c r="LE41" s="83">
        <v>3</v>
      </c>
      <c r="LF41" s="83">
        <v>1</v>
      </c>
      <c r="LG41" s="83">
        <v>11</v>
      </c>
      <c r="LH41" s="83">
        <f t="shared" si="78"/>
        <v>15</v>
      </c>
      <c r="LI41" s="52">
        <v>1</v>
      </c>
      <c r="LJ41" s="52">
        <v>0</v>
      </c>
      <c r="LK41" s="52">
        <v>1</v>
      </c>
      <c r="LL41" s="3">
        <f t="shared" si="79"/>
        <v>2</v>
      </c>
      <c r="LM41" s="52">
        <v>1</v>
      </c>
      <c r="LN41" s="52">
        <v>0</v>
      </c>
      <c r="LO41" s="52">
        <v>7</v>
      </c>
      <c r="LP41" s="3">
        <f t="shared" si="80"/>
        <v>8</v>
      </c>
      <c r="LQ41" s="83">
        <v>1</v>
      </c>
      <c r="LR41" s="83">
        <v>0</v>
      </c>
      <c r="LS41" s="83">
        <v>1</v>
      </c>
      <c r="LT41" s="83">
        <f t="shared" si="81"/>
        <v>2</v>
      </c>
      <c r="LU41" s="83">
        <v>0</v>
      </c>
      <c r="LV41" s="83">
        <v>0</v>
      </c>
      <c r="LW41" s="83">
        <v>7</v>
      </c>
      <c r="LX41" s="83">
        <f t="shared" si="82"/>
        <v>7</v>
      </c>
      <c r="LY41" s="40">
        <v>0</v>
      </c>
      <c r="LZ41" s="40">
        <v>0</v>
      </c>
      <c r="MA41" s="40">
        <v>1</v>
      </c>
      <c r="MB41" s="40">
        <f t="shared" si="83"/>
        <v>1</v>
      </c>
      <c r="MC41" s="40">
        <v>0</v>
      </c>
      <c r="MD41" s="40">
        <v>0</v>
      </c>
      <c r="ME41" s="40">
        <v>8</v>
      </c>
      <c r="MF41" s="3">
        <f t="shared" si="84"/>
        <v>8</v>
      </c>
      <c r="MG41" s="83">
        <v>0</v>
      </c>
      <c r="MH41" s="83">
        <v>0</v>
      </c>
      <c r="MI41" s="83">
        <v>0</v>
      </c>
      <c r="MJ41" s="83">
        <f t="shared" si="85"/>
        <v>0</v>
      </c>
      <c r="MK41" s="83">
        <v>0</v>
      </c>
      <c r="ML41" s="83">
        <v>0</v>
      </c>
      <c r="MM41" s="83">
        <v>7</v>
      </c>
      <c r="MN41" s="83">
        <f t="shared" si="86"/>
        <v>7</v>
      </c>
      <c r="MO41" s="3">
        <v>1</v>
      </c>
      <c r="MP41" s="3">
        <v>0</v>
      </c>
      <c r="MQ41" s="3">
        <v>1</v>
      </c>
      <c r="MR41" s="3">
        <f t="shared" si="87"/>
        <v>2</v>
      </c>
      <c r="MS41" s="3">
        <v>0</v>
      </c>
      <c r="MT41" s="3">
        <v>1</v>
      </c>
      <c r="MU41" s="3">
        <v>1</v>
      </c>
      <c r="MV41" s="3">
        <f t="shared" si="88"/>
        <v>2</v>
      </c>
      <c r="MW41" s="83">
        <v>1</v>
      </c>
      <c r="MX41" s="83">
        <v>0</v>
      </c>
      <c r="MY41" s="83">
        <v>2</v>
      </c>
      <c r="MZ41" s="83">
        <f t="shared" si="89"/>
        <v>3</v>
      </c>
      <c r="NA41" s="83">
        <v>0</v>
      </c>
      <c r="NB41" s="83">
        <v>0</v>
      </c>
      <c r="NC41" s="83">
        <v>5</v>
      </c>
      <c r="ND41" s="83">
        <f t="shared" si="90"/>
        <v>5</v>
      </c>
    </row>
    <row r="42" spans="1:368" ht="15.75" thickBot="1" x14ac:dyDescent="0.3">
      <c r="A42" s="3" t="s">
        <v>53</v>
      </c>
      <c r="B42" s="21">
        <v>0</v>
      </c>
      <c r="C42" s="21">
        <v>0</v>
      </c>
      <c r="D42" s="21">
        <v>0</v>
      </c>
      <c r="E42" s="22">
        <v>0</v>
      </c>
      <c r="F42" s="22">
        <v>1</v>
      </c>
      <c r="G42" s="22">
        <v>0</v>
      </c>
      <c r="H42" s="21">
        <v>0</v>
      </c>
      <c r="I42" s="21">
        <v>0</v>
      </c>
      <c r="J42" s="21">
        <v>0</v>
      </c>
      <c r="K42" s="1">
        <v>0</v>
      </c>
      <c r="L42" s="1">
        <v>0</v>
      </c>
      <c r="M42" s="1">
        <v>0</v>
      </c>
      <c r="N42" s="21">
        <v>2</v>
      </c>
      <c r="O42" s="21">
        <v>1</v>
      </c>
      <c r="P42" s="21">
        <v>0</v>
      </c>
      <c r="Q42" s="26">
        <v>2</v>
      </c>
      <c r="R42" s="26">
        <v>6</v>
      </c>
      <c r="S42" s="26">
        <v>0</v>
      </c>
      <c r="T42" s="21">
        <v>3</v>
      </c>
      <c r="U42" s="21">
        <v>3</v>
      </c>
      <c r="V42" s="22">
        <v>4</v>
      </c>
      <c r="W42" s="22">
        <v>3</v>
      </c>
      <c r="X42" s="21">
        <v>3</v>
      </c>
      <c r="Y42" s="21">
        <v>3</v>
      </c>
      <c r="Z42" s="29">
        <v>4</v>
      </c>
      <c r="AA42" s="29">
        <v>2</v>
      </c>
      <c r="AB42" s="31">
        <f t="shared" si="2"/>
        <v>18</v>
      </c>
      <c r="AC42" s="31">
        <f t="shared" si="3"/>
        <v>19</v>
      </c>
      <c r="AD42" s="31">
        <f t="shared" si="91"/>
        <v>0</v>
      </c>
      <c r="AE42" s="22">
        <v>4</v>
      </c>
      <c r="AF42" s="22">
        <v>4</v>
      </c>
      <c r="AG42" s="65">
        <v>3</v>
      </c>
      <c r="AH42" s="65">
        <v>3</v>
      </c>
      <c r="AI42" s="35">
        <v>0</v>
      </c>
      <c r="AJ42" s="36">
        <v>0</v>
      </c>
      <c r="AK42" s="37">
        <v>2</v>
      </c>
      <c r="AL42" s="18">
        <f t="shared" si="92"/>
        <v>2</v>
      </c>
      <c r="AM42" s="35">
        <v>0</v>
      </c>
      <c r="AN42" s="36">
        <v>0</v>
      </c>
      <c r="AO42" s="37">
        <v>4</v>
      </c>
      <c r="AP42" s="18">
        <f t="shared" si="4"/>
        <v>4</v>
      </c>
      <c r="AQ42" s="40">
        <v>0</v>
      </c>
      <c r="AR42" s="3">
        <v>0</v>
      </c>
      <c r="AS42" s="43">
        <v>7</v>
      </c>
      <c r="AT42" s="47">
        <f t="shared" si="5"/>
        <v>7</v>
      </c>
      <c r="AU42" s="61">
        <v>0</v>
      </c>
      <c r="AV42" s="58">
        <v>0</v>
      </c>
      <c r="AW42" s="60">
        <v>3</v>
      </c>
      <c r="AX42" s="48">
        <f t="shared" si="6"/>
        <v>3</v>
      </c>
      <c r="AY42" s="52">
        <v>0</v>
      </c>
      <c r="AZ42" s="52">
        <v>0</v>
      </c>
      <c r="BA42" s="52">
        <v>3</v>
      </c>
      <c r="BB42" s="3">
        <f t="shared" si="7"/>
        <v>3</v>
      </c>
      <c r="BC42" s="52">
        <v>0</v>
      </c>
      <c r="BD42" s="52">
        <v>0</v>
      </c>
      <c r="BE42" s="52">
        <v>1</v>
      </c>
      <c r="BF42" s="3">
        <f t="shared" si="8"/>
        <v>1</v>
      </c>
      <c r="BG42" s="40">
        <v>0</v>
      </c>
      <c r="BH42" s="54">
        <v>0</v>
      </c>
      <c r="BI42" s="40">
        <v>8</v>
      </c>
      <c r="BJ42" s="55">
        <f t="shared" si="9"/>
        <v>8</v>
      </c>
      <c r="BK42" s="57">
        <v>0</v>
      </c>
      <c r="BL42" s="59">
        <v>0</v>
      </c>
      <c r="BM42" s="57">
        <v>6</v>
      </c>
      <c r="BN42" s="58">
        <f t="shared" si="10"/>
        <v>6</v>
      </c>
      <c r="BO42" s="40">
        <v>0</v>
      </c>
      <c r="BP42" s="40">
        <v>0</v>
      </c>
      <c r="BQ42" s="40">
        <v>7</v>
      </c>
      <c r="BR42" s="3">
        <f t="shared" si="11"/>
        <v>7</v>
      </c>
      <c r="BS42" s="40">
        <v>0</v>
      </c>
      <c r="BT42" s="40">
        <v>0</v>
      </c>
      <c r="BU42" s="40">
        <v>12</v>
      </c>
      <c r="BV42" s="44">
        <f t="shared" si="12"/>
        <v>12</v>
      </c>
      <c r="BW42" s="40">
        <v>1</v>
      </c>
      <c r="BX42" s="68">
        <v>2</v>
      </c>
      <c r="BY42" s="40">
        <v>8</v>
      </c>
      <c r="BZ42" s="55">
        <f t="shared" si="13"/>
        <v>11</v>
      </c>
      <c r="CA42" s="40">
        <v>2</v>
      </c>
      <c r="CB42" s="68">
        <v>6</v>
      </c>
      <c r="CC42" s="40">
        <v>10</v>
      </c>
      <c r="CD42" s="74">
        <f t="shared" si="14"/>
        <v>18</v>
      </c>
      <c r="CE42" s="77">
        <v>2</v>
      </c>
      <c r="CF42" s="71">
        <v>1</v>
      </c>
      <c r="CG42" s="77">
        <v>11</v>
      </c>
      <c r="CH42" s="71">
        <f t="shared" si="15"/>
        <v>14</v>
      </c>
      <c r="CI42" s="77">
        <v>0</v>
      </c>
      <c r="CJ42" s="71">
        <v>3</v>
      </c>
      <c r="CK42" s="77">
        <v>12</v>
      </c>
      <c r="CL42" s="71">
        <f t="shared" si="16"/>
        <v>15</v>
      </c>
      <c r="CM42" s="55">
        <v>0</v>
      </c>
      <c r="CN42" s="55">
        <v>0</v>
      </c>
      <c r="CO42" s="55">
        <v>4</v>
      </c>
      <c r="CP42" s="55">
        <f t="shared" si="17"/>
        <v>4</v>
      </c>
      <c r="CQ42" s="55">
        <v>0</v>
      </c>
      <c r="CR42" s="55">
        <v>2</v>
      </c>
      <c r="CS42" s="55">
        <v>14</v>
      </c>
      <c r="CT42" s="78">
        <f t="shared" si="18"/>
        <v>16</v>
      </c>
      <c r="CU42" s="52">
        <v>4</v>
      </c>
      <c r="CV42" s="79">
        <v>2</v>
      </c>
      <c r="CW42" s="52">
        <v>12</v>
      </c>
      <c r="CX42" s="3">
        <f t="shared" si="19"/>
        <v>18</v>
      </c>
      <c r="CY42" s="52">
        <v>0</v>
      </c>
      <c r="CZ42" s="79">
        <v>0</v>
      </c>
      <c r="DA42" s="52">
        <v>10</v>
      </c>
      <c r="DB42" s="3">
        <f t="shared" si="20"/>
        <v>10</v>
      </c>
      <c r="DC42" s="3">
        <v>2</v>
      </c>
      <c r="DD42" s="3">
        <v>1</v>
      </c>
      <c r="DE42" s="3">
        <v>12</v>
      </c>
      <c r="DF42" s="3">
        <f t="shared" si="21"/>
        <v>15</v>
      </c>
      <c r="DG42" s="3">
        <v>1</v>
      </c>
      <c r="DH42" s="3">
        <v>0</v>
      </c>
      <c r="DI42" s="3">
        <v>11</v>
      </c>
      <c r="DJ42" s="3">
        <f t="shared" si="22"/>
        <v>12</v>
      </c>
      <c r="DK42" s="98">
        <f t="shared" si="23"/>
        <v>96</v>
      </c>
      <c r="DL42" s="98">
        <f t="shared" si="24"/>
        <v>104</v>
      </c>
      <c r="DM42" s="58">
        <v>1</v>
      </c>
      <c r="DN42" s="58">
        <v>4</v>
      </c>
      <c r="DO42" s="58">
        <v>15</v>
      </c>
      <c r="DP42" s="58">
        <f t="shared" si="25"/>
        <v>20</v>
      </c>
      <c r="DQ42" s="58">
        <v>1</v>
      </c>
      <c r="DR42" s="58">
        <v>0</v>
      </c>
      <c r="DS42" s="58">
        <v>13</v>
      </c>
      <c r="DT42" s="74">
        <f t="shared" si="26"/>
        <v>14</v>
      </c>
      <c r="DU42" s="52">
        <v>4</v>
      </c>
      <c r="DV42" s="52">
        <v>3</v>
      </c>
      <c r="DW42" s="52">
        <v>23</v>
      </c>
      <c r="DX42" s="3">
        <f t="shared" si="27"/>
        <v>30</v>
      </c>
      <c r="DY42" s="52">
        <v>2</v>
      </c>
      <c r="DZ42" s="52">
        <v>0</v>
      </c>
      <c r="EA42" s="52">
        <v>6</v>
      </c>
      <c r="EB42" s="3">
        <f t="shared" si="28"/>
        <v>8</v>
      </c>
      <c r="EC42" s="40">
        <v>1</v>
      </c>
      <c r="ED42" s="3">
        <v>1</v>
      </c>
      <c r="EE42" s="40">
        <v>25</v>
      </c>
      <c r="EF42" s="58">
        <f t="shared" si="29"/>
        <v>27</v>
      </c>
      <c r="EG42" s="57">
        <v>7</v>
      </c>
      <c r="EH42" s="58">
        <v>1</v>
      </c>
      <c r="EI42" s="57">
        <v>12</v>
      </c>
      <c r="EJ42" s="74">
        <f t="shared" si="30"/>
        <v>20</v>
      </c>
      <c r="EK42" s="52">
        <v>2</v>
      </c>
      <c r="EL42" s="3">
        <v>0</v>
      </c>
      <c r="EM42" s="52">
        <v>7</v>
      </c>
      <c r="EN42" s="3">
        <f t="shared" si="31"/>
        <v>9</v>
      </c>
      <c r="EO42" s="52">
        <v>3</v>
      </c>
      <c r="EP42" s="3">
        <v>0</v>
      </c>
      <c r="EQ42" s="52">
        <v>9</v>
      </c>
      <c r="ER42" s="81">
        <f t="shared" si="32"/>
        <v>12</v>
      </c>
      <c r="ES42" s="40">
        <v>4</v>
      </c>
      <c r="ET42" s="40">
        <v>1</v>
      </c>
      <c r="EU42" s="40">
        <v>8</v>
      </c>
      <c r="EV42" s="83">
        <f t="shared" si="33"/>
        <v>13</v>
      </c>
      <c r="EW42" s="83">
        <v>1</v>
      </c>
      <c r="EX42" s="83">
        <v>0</v>
      </c>
      <c r="EY42" s="83">
        <v>4</v>
      </c>
      <c r="EZ42" s="83">
        <f t="shared" si="34"/>
        <v>5</v>
      </c>
      <c r="FA42" s="3">
        <v>2</v>
      </c>
      <c r="FB42" s="3">
        <v>1</v>
      </c>
      <c r="FC42" s="3">
        <v>10</v>
      </c>
      <c r="FD42" s="3">
        <f t="shared" si="35"/>
        <v>13</v>
      </c>
      <c r="FE42" s="3">
        <v>0</v>
      </c>
      <c r="FF42" s="3">
        <v>0</v>
      </c>
      <c r="FG42" s="3">
        <v>2</v>
      </c>
      <c r="FH42" s="3">
        <f t="shared" si="36"/>
        <v>2</v>
      </c>
      <c r="FI42" s="83">
        <v>1</v>
      </c>
      <c r="FJ42" s="83">
        <v>0</v>
      </c>
      <c r="FK42" s="83">
        <v>6</v>
      </c>
      <c r="FL42" s="83">
        <f t="shared" si="37"/>
        <v>7</v>
      </c>
      <c r="FM42" s="83">
        <v>0</v>
      </c>
      <c r="FN42" s="83">
        <v>0</v>
      </c>
      <c r="FO42" s="83">
        <v>6</v>
      </c>
      <c r="FP42" s="83">
        <f t="shared" si="38"/>
        <v>6</v>
      </c>
      <c r="FQ42" s="3">
        <v>2</v>
      </c>
      <c r="FR42" s="3">
        <v>0</v>
      </c>
      <c r="FS42" s="3">
        <v>9</v>
      </c>
      <c r="FT42" s="3">
        <f t="shared" si="39"/>
        <v>11</v>
      </c>
      <c r="FU42" s="3">
        <v>0</v>
      </c>
      <c r="FV42" s="3">
        <v>2</v>
      </c>
      <c r="FW42" s="3">
        <v>13</v>
      </c>
      <c r="FX42" s="3">
        <f t="shared" si="40"/>
        <v>15</v>
      </c>
      <c r="FY42" s="83">
        <v>1</v>
      </c>
      <c r="FZ42" s="83">
        <v>0</v>
      </c>
      <c r="GA42" s="83">
        <v>6</v>
      </c>
      <c r="GB42" s="83">
        <f t="shared" si="41"/>
        <v>7</v>
      </c>
      <c r="GC42" s="83">
        <v>3</v>
      </c>
      <c r="GD42" s="83">
        <v>3</v>
      </c>
      <c r="GE42" s="83">
        <v>7</v>
      </c>
      <c r="GF42" s="83">
        <f t="shared" si="42"/>
        <v>13</v>
      </c>
      <c r="GG42" s="40">
        <v>0</v>
      </c>
      <c r="GH42" s="40">
        <v>1</v>
      </c>
      <c r="GI42" s="40">
        <v>8</v>
      </c>
      <c r="GJ42" s="3">
        <f t="shared" si="43"/>
        <v>9</v>
      </c>
      <c r="GK42" s="40">
        <v>1</v>
      </c>
      <c r="GL42" s="40">
        <v>3</v>
      </c>
      <c r="GM42" s="40">
        <v>7</v>
      </c>
      <c r="GN42" s="3">
        <f t="shared" si="44"/>
        <v>11</v>
      </c>
      <c r="GO42" s="83">
        <v>2</v>
      </c>
      <c r="GP42" s="83">
        <v>0</v>
      </c>
      <c r="GQ42" s="83">
        <v>8</v>
      </c>
      <c r="GR42" s="83">
        <f t="shared" si="45"/>
        <v>10</v>
      </c>
      <c r="GS42" s="83">
        <v>3</v>
      </c>
      <c r="GT42" s="83">
        <v>0</v>
      </c>
      <c r="GU42" s="83">
        <v>13</v>
      </c>
      <c r="GV42" s="83">
        <f t="shared" si="46"/>
        <v>16</v>
      </c>
      <c r="GW42" s="40">
        <v>2</v>
      </c>
      <c r="GX42" s="40">
        <v>5</v>
      </c>
      <c r="GY42" s="40">
        <v>12</v>
      </c>
      <c r="GZ42" s="3">
        <f t="shared" si="47"/>
        <v>19</v>
      </c>
      <c r="HA42" s="40">
        <v>4</v>
      </c>
      <c r="HB42" s="40">
        <v>8</v>
      </c>
      <c r="HC42" s="40">
        <v>4</v>
      </c>
      <c r="HD42" s="3">
        <f t="shared" si="48"/>
        <v>16</v>
      </c>
      <c r="HE42" s="31">
        <f t="shared" si="49"/>
        <v>175</v>
      </c>
      <c r="HF42" s="100">
        <f t="shared" si="50"/>
        <v>138</v>
      </c>
      <c r="HG42" s="58">
        <v>0</v>
      </c>
      <c r="HH42" s="58">
        <v>9</v>
      </c>
      <c r="HI42" s="58">
        <v>9</v>
      </c>
      <c r="HJ42" s="58">
        <f t="shared" si="51"/>
        <v>18</v>
      </c>
      <c r="HK42" s="58">
        <v>3</v>
      </c>
      <c r="HL42" s="58">
        <v>6</v>
      </c>
      <c r="HM42" s="58">
        <v>13</v>
      </c>
      <c r="HN42" s="58">
        <f t="shared" si="52"/>
        <v>22</v>
      </c>
      <c r="HO42" s="3">
        <v>0</v>
      </c>
      <c r="HP42" s="3">
        <v>8</v>
      </c>
      <c r="HQ42" s="3">
        <v>9</v>
      </c>
      <c r="HR42" s="3">
        <f t="shared" si="53"/>
        <v>17</v>
      </c>
      <c r="HS42" s="3">
        <v>0</v>
      </c>
      <c r="HT42" s="3">
        <v>8</v>
      </c>
      <c r="HU42" s="3">
        <v>4</v>
      </c>
      <c r="HV42" s="3">
        <f t="shared" si="54"/>
        <v>12</v>
      </c>
      <c r="HW42" s="58">
        <v>1</v>
      </c>
      <c r="HX42" s="58">
        <v>7</v>
      </c>
      <c r="HY42" s="58">
        <v>17</v>
      </c>
      <c r="HZ42" s="58">
        <f t="shared" si="55"/>
        <v>25</v>
      </c>
      <c r="IA42" s="58">
        <v>0</v>
      </c>
      <c r="IB42" s="58">
        <v>7</v>
      </c>
      <c r="IC42" s="58">
        <v>15</v>
      </c>
      <c r="ID42" s="58">
        <f t="shared" si="56"/>
        <v>22</v>
      </c>
      <c r="IE42" s="40">
        <v>2</v>
      </c>
      <c r="IF42" s="40">
        <v>3</v>
      </c>
      <c r="IG42" s="40">
        <v>16</v>
      </c>
      <c r="IH42" s="3">
        <f t="shared" si="57"/>
        <v>21</v>
      </c>
      <c r="II42" s="40">
        <v>3</v>
      </c>
      <c r="IJ42" s="40">
        <v>8</v>
      </c>
      <c r="IK42" s="40">
        <v>12</v>
      </c>
      <c r="IL42" s="3">
        <f t="shared" si="58"/>
        <v>23</v>
      </c>
      <c r="IM42" s="58">
        <v>6</v>
      </c>
      <c r="IN42" s="58">
        <v>0</v>
      </c>
      <c r="IO42" s="58">
        <v>23</v>
      </c>
      <c r="IP42" s="58">
        <f t="shared" si="59"/>
        <v>29</v>
      </c>
      <c r="IQ42" s="58">
        <v>1</v>
      </c>
      <c r="IR42" s="58">
        <v>1</v>
      </c>
      <c r="IS42" s="58">
        <v>11</v>
      </c>
      <c r="IT42" s="74">
        <f t="shared" si="60"/>
        <v>13</v>
      </c>
      <c r="IU42" s="52">
        <v>5</v>
      </c>
      <c r="IV42" s="52">
        <v>1</v>
      </c>
      <c r="IW42" s="52">
        <v>9</v>
      </c>
      <c r="IX42" s="52">
        <f t="shared" si="61"/>
        <v>15</v>
      </c>
      <c r="IY42" s="52">
        <v>5</v>
      </c>
      <c r="IZ42" s="52">
        <v>0</v>
      </c>
      <c r="JA42" s="52">
        <v>5</v>
      </c>
      <c r="JB42" s="3">
        <f t="shared" si="62"/>
        <v>10</v>
      </c>
      <c r="JC42" s="58">
        <v>4</v>
      </c>
      <c r="JD42" s="58">
        <v>1</v>
      </c>
      <c r="JE42" s="58">
        <v>8</v>
      </c>
      <c r="JF42" s="58">
        <f t="shared" si="63"/>
        <v>13</v>
      </c>
      <c r="JG42" s="58">
        <v>2</v>
      </c>
      <c r="JH42" s="58">
        <v>1</v>
      </c>
      <c r="JI42" s="58">
        <v>15</v>
      </c>
      <c r="JJ42" s="58">
        <f t="shared" si="64"/>
        <v>18</v>
      </c>
      <c r="JK42" s="52">
        <v>8</v>
      </c>
      <c r="JL42" s="52">
        <v>7</v>
      </c>
      <c r="JM42" s="52">
        <v>14</v>
      </c>
      <c r="JN42" s="52">
        <f t="shared" si="65"/>
        <v>29</v>
      </c>
      <c r="JO42" s="52">
        <v>7</v>
      </c>
      <c r="JP42" s="52">
        <v>2</v>
      </c>
      <c r="JQ42" s="52">
        <v>10</v>
      </c>
      <c r="JR42" s="3">
        <f t="shared" si="66"/>
        <v>19</v>
      </c>
      <c r="JS42" s="58">
        <v>5</v>
      </c>
      <c r="JT42" s="58">
        <v>4</v>
      </c>
      <c r="JU42" s="58">
        <v>8</v>
      </c>
      <c r="JV42" s="58">
        <f t="shared" si="67"/>
        <v>17</v>
      </c>
      <c r="JW42" s="58">
        <v>3</v>
      </c>
      <c r="JX42" s="58">
        <v>5</v>
      </c>
      <c r="JY42" s="58">
        <v>7</v>
      </c>
      <c r="JZ42" s="58">
        <f t="shared" si="68"/>
        <v>15</v>
      </c>
      <c r="KA42" s="52">
        <v>4</v>
      </c>
      <c r="KB42" s="52">
        <v>0</v>
      </c>
      <c r="KC42" s="52">
        <v>12</v>
      </c>
      <c r="KD42" s="52">
        <f t="shared" si="69"/>
        <v>16</v>
      </c>
      <c r="KE42" s="52">
        <v>6</v>
      </c>
      <c r="KF42" s="52">
        <v>1</v>
      </c>
      <c r="KG42" s="52">
        <v>18</v>
      </c>
      <c r="KH42" s="52">
        <f t="shared" si="70"/>
        <v>25</v>
      </c>
      <c r="KI42" s="58">
        <v>6</v>
      </c>
      <c r="KJ42" s="58">
        <v>1</v>
      </c>
      <c r="KK42" s="58">
        <v>9</v>
      </c>
      <c r="KL42" s="58">
        <f t="shared" si="71"/>
        <v>16</v>
      </c>
      <c r="KM42" s="58">
        <v>0</v>
      </c>
      <c r="KN42" s="58">
        <v>1</v>
      </c>
      <c r="KO42" s="58">
        <v>13</v>
      </c>
      <c r="KP42" s="58">
        <f t="shared" si="72"/>
        <v>14</v>
      </c>
      <c r="KQ42" s="3">
        <v>1</v>
      </c>
      <c r="KR42" s="3">
        <v>1</v>
      </c>
      <c r="KS42" s="3">
        <v>12</v>
      </c>
      <c r="KT42" s="3">
        <f t="shared" si="73"/>
        <v>14</v>
      </c>
      <c r="KU42" s="3">
        <v>4</v>
      </c>
      <c r="KV42" s="3">
        <v>1</v>
      </c>
      <c r="KW42" s="3">
        <v>5</v>
      </c>
      <c r="KX42" s="3">
        <f t="shared" si="74"/>
        <v>10</v>
      </c>
      <c r="KY42" s="98">
        <f t="shared" si="75"/>
        <v>230</v>
      </c>
      <c r="KZ42" s="98">
        <f t="shared" si="76"/>
        <v>203</v>
      </c>
      <c r="LA42" s="83">
        <v>0</v>
      </c>
      <c r="LB42" s="83">
        <v>0</v>
      </c>
      <c r="LC42" s="83">
        <v>6</v>
      </c>
      <c r="LD42" s="83">
        <f t="shared" si="77"/>
        <v>6</v>
      </c>
      <c r="LE42" s="83">
        <v>1</v>
      </c>
      <c r="LF42" s="83">
        <v>0</v>
      </c>
      <c r="LG42" s="83">
        <v>9</v>
      </c>
      <c r="LH42" s="83">
        <f t="shared" si="78"/>
        <v>10</v>
      </c>
      <c r="LI42" s="52">
        <v>0</v>
      </c>
      <c r="LJ42" s="52">
        <v>1</v>
      </c>
      <c r="LK42" s="52">
        <v>8</v>
      </c>
      <c r="LL42" s="3">
        <f t="shared" si="79"/>
        <v>9</v>
      </c>
      <c r="LM42" s="52">
        <v>3</v>
      </c>
      <c r="LN42" s="52">
        <v>0</v>
      </c>
      <c r="LO42" s="52">
        <v>11</v>
      </c>
      <c r="LP42" s="3">
        <f t="shared" si="80"/>
        <v>14</v>
      </c>
      <c r="LQ42" s="83">
        <v>4</v>
      </c>
      <c r="LR42" s="83">
        <v>0</v>
      </c>
      <c r="LS42" s="83">
        <v>10</v>
      </c>
      <c r="LT42" s="83">
        <f t="shared" si="81"/>
        <v>14</v>
      </c>
      <c r="LU42" s="83">
        <v>3</v>
      </c>
      <c r="LV42" s="83">
        <v>0</v>
      </c>
      <c r="LW42" s="83">
        <v>15</v>
      </c>
      <c r="LX42" s="83">
        <f t="shared" si="82"/>
        <v>18</v>
      </c>
      <c r="LY42" s="40">
        <v>2</v>
      </c>
      <c r="LZ42" s="40">
        <v>0</v>
      </c>
      <c r="MA42" s="40">
        <v>7</v>
      </c>
      <c r="MB42" s="40">
        <f t="shared" si="83"/>
        <v>9</v>
      </c>
      <c r="MC42" s="40">
        <v>1</v>
      </c>
      <c r="MD42" s="40">
        <v>2</v>
      </c>
      <c r="ME42" s="40">
        <v>5</v>
      </c>
      <c r="MF42" s="3">
        <f t="shared" si="84"/>
        <v>8</v>
      </c>
      <c r="MG42" s="83">
        <v>0</v>
      </c>
      <c r="MH42" s="83">
        <v>0</v>
      </c>
      <c r="MI42" s="83">
        <v>7</v>
      </c>
      <c r="MJ42" s="83">
        <f t="shared" si="85"/>
        <v>7</v>
      </c>
      <c r="MK42" s="83">
        <v>0</v>
      </c>
      <c r="ML42" s="83">
        <v>0</v>
      </c>
      <c r="MM42" s="83">
        <v>7</v>
      </c>
      <c r="MN42" s="83">
        <f t="shared" si="86"/>
        <v>7</v>
      </c>
      <c r="MO42" s="3">
        <v>1</v>
      </c>
      <c r="MP42" s="3">
        <v>2</v>
      </c>
      <c r="MQ42" s="3">
        <v>12</v>
      </c>
      <c r="MR42" s="3">
        <f t="shared" si="87"/>
        <v>15</v>
      </c>
      <c r="MS42" s="3">
        <v>0</v>
      </c>
      <c r="MT42" s="3">
        <v>3</v>
      </c>
      <c r="MU42" s="3">
        <v>13</v>
      </c>
      <c r="MV42" s="3">
        <f t="shared" si="88"/>
        <v>16</v>
      </c>
      <c r="MW42" s="83">
        <v>2</v>
      </c>
      <c r="MX42" s="83">
        <v>0</v>
      </c>
      <c r="MY42" s="83">
        <v>13</v>
      </c>
      <c r="MZ42" s="83">
        <f t="shared" si="89"/>
        <v>15</v>
      </c>
      <c r="NA42" s="83">
        <v>4</v>
      </c>
      <c r="NB42" s="83">
        <v>4</v>
      </c>
      <c r="NC42" s="83">
        <v>12</v>
      </c>
      <c r="ND42" s="83">
        <f t="shared" si="90"/>
        <v>20</v>
      </c>
    </row>
    <row r="43" spans="1:368" ht="15.75" customHeight="1" thickBot="1" x14ac:dyDescent="0.3">
      <c r="A43" s="3" t="s">
        <v>54</v>
      </c>
      <c r="B43" s="21">
        <v>3</v>
      </c>
      <c r="C43" s="21">
        <v>1</v>
      </c>
      <c r="D43" s="21">
        <v>0</v>
      </c>
      <c r="E43" s="22">
        <v>1</v>
      </c>
      <c r="F43" s="22">
        <v>2</v>
      </c>
      <c r="G43" s="22">
        <v>0</v>
      </c>
      <c r="H43" s="21">
        <v>0</v>
      </c>
      <c r="I43" s="21">
        <v>2</v>
      </c>
      <c r="J43" s="21">
        <v>0</v>
      </c>
      <c r="K43" s="1">
        <v>0</v>
      </c>
      <c r="L43" s="1">
        <v>3</v>
      </c>
      <c r="M43" s="1">
        <v>0</v>
      </c>
      <c r="N43" s="21">
        <v>2</v>
      </c>
      <c r="O43" s="21">
        <v>0</v>
      </c>
      <c r="P43" s="21">
        <v>0</v>
      </c>
      <c r="Q43" s="26">
        <v>0</v>
      </c>
      <c r="R43" s="26">
        <v>0</v>
      </c>
      <c r="S43" s="26">
        <v>0</v>
      </c>
      <c r="T43" s="21">
        <v>0</v>
      </c>
      <c r="U43" s="21">
        <v>2</v>
      </c>
      <c r="V43" s="22">
        <v>0</v>
      </c>
      <c r="W43" s="22">
        <v>2</v>
      </c>
      <c r="X43" s="21">
        <v>2</v>
      </c>
      <c r="Y43" s="21">
        <v>3</v>
      </c>
      <c r="Z43" s="29">
        <v>2</v>
      </c>
      <c r="AA43" s="29">
        <v>4</v>
      </c>
      <c r="AB43" s="31">
        <f t="shared" si="2"/>
        <v>10</v>
      </c>
      <c r="AC43" s="31">
        <f t="shared" si="3"/>
        <v>19</v>
      </c>
      <c r="AD43" s="31">
        <f t="shared" si="91"/>
        <v>0</v>
      </c>
      <c r="AE43" s="22">
        <v>2</v>
      </c>
      <c r="AF43" s="22">
        <v>4</v>
      </c>
      <c r="AG43" s="65">
        <v>3</v>
      </c>
      <c r="AH43" s="65">
        <v>3</v>
      </c>
      <c r="AI43" s="35">
        <v>0</v>
      </c>
      <c r="AJ43" s="36">
        <v>0</v>
      </c>
      <c r="AK43" s="37">
        <v>20</v>
      </c>
      <c r="AL43" s="18">
        <f t="shared" si="92"/>
        <v>20</v>
      </c>
      <c r="AM43" s="35">
        <v>0</v>
      </c>
      <c r="AN43" s="36">
        <v>0</v>
      </c>
      <c r="AO43" s="37">
        <v>0</v>
      </c>
      <c r="AP43" s="18">
        <f t="shared" si="4"/>
        <v>0</v>
      </c>
      <c r="AQ43" s="40">
        <v>1</v>
      </c>
      <c r="AR43" s="3">
        <v>0</v>
      </c>
      <c r="AS43" s="43">
        <v>0</v>
      </c>
      <c r="AT43" s="47">
        <f t="shared" si="5"/>
        <v>1</v>
      </c>
      <c r="AU43" s="61">
        <v>0</v>
      </c>
      <c r="AV43" s="58">
        <v>0</v>
      </c>
      <c r="AW43" s="60">
        <v>0</v>
      </c>
      <c r="AX43" s="48">
        <f t="shared" si="6"/>
        <v>0</v>
      </c>
      <c r="AY43" s="52">
        <v>1</v>
      </c>
      <c r="AZ43" s="52">
        <v>0</v>
      </c>
      <c r="BA43" s="52">
        <v>2</v>
      </c>
      <c r="BB43" s="3">
        <f t="shared" si="7"/>
        <v>3</v>
      </c>
      <c r="BC43" s="52">
        <v>0</v>
      </c>
      <c r="BD43" s="52">
        <v>0</v>
      </c>
      <c r="BE43" s="52">
        <v>2</v>
      </c>
      <c r="BF43" s="3">
        <f t="shared" si="8"/>
        <v>2</v>
      </c>
      <c r="BG43" s="40">
        <v>1</v>
      </c>
      <c r="BH43" s="54">
        <v>1</v>
      </c>
      <c r="BI43" s="40">
        <v>1</v>
      </c>
      <c r="BJ43" s="55">
        <f t="shared" si="9"/>
        <v>3</v>
      </c>
      <c r="BK43" s="57">
        <v>0</v>
      </c>
      <c r="BL43" s="59">
        <v>0</v>
      </c>
      <c r="BM43" s="57">
        <v>2</v>
      </c>
      <c r="BN43" s="58">
        <f t="shared" si="10"/>
        <v>2</v>
      </c>
      <c r="BO43" s="40">
        <v>1</v>
      </c>
      <c r="BP43" s="40">
        <v>1</v>
      </c>
      <c r="BQ43" s="40">
        <v>1</v>
      </c>
      <c r="BR43" s="3">
        <f t="shared" si="11"/>
        <v>3</v>
      </c>
      <c r="BS43" s="40">
        <v>0</v>
      </c>
      <c r="BT43" s="40">
        <v>0</v>
      </c>
      <c r="BU43" s="40">
        <v>5</v>
      </c>
      <c r="BV43" s="44">
        <f t="shared" si="12"/>
        <v>5</v>
      </c>
      <c r="BW43" s="40">
        <v>1</v>
      </c>
      <c r="BX43" s="68">
        <v>0</v>
      </c>
      <c r="BY43" s="40">
        <v>0</v>
      </c>
      <c r="BZ43" s="55">
        <f t="shared" si="13"/>
        <v>1</v>
      </c>
      <c r="CA43" s="40">
        <v>1</v>
      </c>
      <c r="CB43" s="68">
        <v>0</v>
      </c>
      <c r="CC43" s="40">
        <v>0</v>
      </c>
      <c r="CD43" s="74">
        <f t="shared" si="14"/>
        <v>1</v>
      </c>
      <c r="CE43" s="77">
        <v>0</v>
      </c>
      <c r="CF43" s="71">
        <v>0</v>
      </c>
      <c r="CG43" s="77">
        <v>0</v>
      </c>
      <c r="CH43" s="71">
        <f t="shared" si="15"/>
        <v>0</v>
      </c>
      <c r="CI43" s="77">
        <v>0</v>
      </c>
      <c r="CJ43" s="71">
        <v>1</v>
      </c>
      <c r="CK43" s="77">
        <v>1</v>
      </c>
      <c r="CL43" s="71">
        <f t="shared" si="16"/>
        <v>2</v>
      </c>
      <c r="CM43" s="55">
        <v>1</v>
      </c>
      <c r="CN43" s="55">
        <v>0</v>
      </c>
      <c r="CO43" s="55">
        <v>2</v>
      </c>
      <c r="CP43" s="55">
        <f t="shared" si="17"/>
        <v>3</v>
      </c>
      <c r="CQ43" s="55">
        <v>0</v>
      </c>
      <c r="CR43" s="55">
        <v>2</v>
      </c>
      <c r="CS43" s="55">
        <v>4</v>
      </c>
      <c r="CT43" s="78">
        <f t="shared" si="18"/>
        <v>6</v>
      </c>
      <c r="CU43" s="52">
        <v>0</v>
      </c>
      <c r="CV43" s="79">
        <v>0</v>
      </c>
      <c r="CW43" s="52">
        <v>3</v>
      </c>
      <c r="CX43" s="3">
        <f t="shared" si="19"/>
        <v>3</v>
      </c>
      <c r="CY43" s="52">
        <v>0</v>
      </c>
      <c r="CZ43" s="79">
        <v>0</v>
      </c>
      <c r="DA43" s="52">
        <v>2</v>
      </c>
      <c r="DB43" s="3">
        <f t="shared" si="20"/>
        <v>2</v>
      </c>
      <c r="DC43" s="3">
        <v>2</v>
      </c>
      <c r="DD43" s="3">
        <v>0</v>
      </c>
      <c r="DE43" s="3">
        <v>2</v>
      </c>
      <c r="DF43" s="3">
        <f t="shared" si="21"/>
        <v>4</v>
      </c>
      <c r="DG43" s="3">
        <v>0</v>
      </c>
      <c r="DH43" s="3">
        <v>1</v>
      </c>
      <c r="DI43" s="3">
        <v>1</v>
      </c>
      <c r="DJ43" s="3">
        <f t="shared" si="22"/>
        <v>2</v>
      </c>
      <c r="DK43" s="98">
        <f t="shared" si="23"/>
        <v>46</v>
      </c>
      <c r="DL43" s="98">
        <f t="shared" si="24"/>
        <v>29</v>
      </c>
      <c r="DM43" s="58">
        <v>1</v>
      </c>
      <c r="DN43" s="58">
        <v>0</v>
      </c>
      <c r="DO43" s="58">
        <v>2</v>
      </c>
      <c r="DP43" s="58">
        <f t="shared" si="25"/>
        <v>3</v>
      </c>
      <c r="DQ43" s="58">
        <v>1</v>
      </c>
      <c r="DR43" s="58">
        <v>0</v>
      </c>
      <c r="DS43" s="58">
        <v>4</v>
      </c>
      <c r="DT43" s="74">
        <f t="shared" si="26"/>
        <v>5</v>
      </c>
      <c r="DU43" s="52">
        <v>0</v>
      </c>
      <c r="DV43" s="52">
        <v>0</v>
      </c>
      <c r="DW43" s="52">
        <v>5</v>
      </c>
      <c r="DX43" s="3">
        <f t="shared" si="27"/>
        <v>5</v>
      </c>
      <c r="DY43" s="52">
        <v>3</v>
      </c>
      <c r="DZ43" s="52">
        <v>1</v>
      </c>
      <c r="EA43" s="52">
        <v>11</v>
      </c>
      <c r="EB43" s="3">
        <f t="shared" si="28"/>
        <v>15</v>
      </c>
      <c r="EC43" s="40">
        <v>2</v>
      </c>
      <c r="ED43" s="3">
        <v>4</v>
      </c>
      <c r="EE43" s="40">
        <v>18</v>
      </c>
      <c r="EF43" s="58">
        <f t="shared" si="29"/>
        <v>24</v>
      </c>
      <c r="EG43" s="57">
        <v>0</v>
      </c>
      <c r="EH43" s="58">
        <v>0</v>
      </c>
      <c r="EI43" s="57">
        <v>25</v>
      </c>
      <c r="EJ43" s="74">
        <f t="shared" si="30"/>
        <v>25</v>
      </c>
      <c r="EK43" s="52">
        <v>2</v>
      </c>
      <c r="EL43" s="3">
        <v>3</v>
      </c>
      <c r="EM43" s="52">
        <v>10</v>
      </c>
      <c r="EN43" s="3">
        <f t="shared" si="31"/>
        <v>15</v>
      </c>
      <c r="EO43" s="52">
        <v>0</v>
      </c>
      <c r="EP43" s="3">
        <v>1</v>
      </c>
      <c r="EQ43" s="52">
        <v>28</v>
      </c>
      <c r="ER43" s="81">
        <f t="shared" si="32"/>
        <v>29</v>
      </c>
      <c r="ES43" s="40">
        <v>0</v>
      </c>
      <c r="ET43" s="40">
        <v>0</v>
      </c>
      <c r="EU43" s="40">
        <v>2</v>
      </c>
      <c r="EV43" s="83">
        <f t="shared" si="33"/>
        <v>2</v>
      </c>
      <c r="EW43" s="83">
        <v>4</v>
      </c>
      <c r="EX43" s="83">
        <v>1</v>
      </c>
      <c r="EY43" s="83">
        <v>19</v>
      </c>
      <c r="EZ43" s="83">
        <f t="shared" si="34"/>
        <v>24</v>
      </c>
      <c r="FA43" s="3">
        <v>2</v>
      </c>
      <c r="FB43" s="3">
        <v>1</v>
      </c>
      <c r="FC43" s="3">
        <v>4</v>
      </c>
      <c r="FD43" s="3">
        <f t="shared" si="35"/>
        <v>7</v>
      </c>
      <c r="FE43" s="3">
        <v>4</v>
      </c>
      <c r="FF43" s="3">
        <v>1</v>
      </c>
      <c r="FG43" s="3">
        <v>28</v>
      </c>
      <c r="FH43" s="3">
        <f t="shared" si="36"/>
        <v>33</v>
      </c>
      <c r="FI43" s="83">
        <v>6</v>
      </c>
      <c r="FJ43" s="83">
        <v>1</v>
      </c>
      <c r="FK43" s="83">
        <v>13</v>
      </c>
      <c r="FL43" s="83">
        <f t="shared" si="37"/>
        <v>20</v>
      </c>
      <c r="FM43" s="83">
        <v>1</v>
      </c>
      <c r="FN43" s="83">
        <v>0</v>
      </c>
      <c r="FO43" s="83">
        <v>15</v>
      </c>
      <c r="FP43" s="83">
        <f t="shared" si="38"/>
        <v>16</v>
      </c>
      <c r="FQ43" s="3">
        <v>5</v>
      </c>
      <c r="FR43" s="3">
        <v>1</v>
      </c>
      <c r="FS43" s="3">
        <v>13</v>
      </c>
      <c r="FT43" s="3">
        <f t="shared" si="39"/>
        <v>19</v>
      </c>
      <c r="FU43" s="3">
        <v>2</v>
      </c>
      <c r="FV43" s="3">
        <v>1</v>
      </c>
      <c r="FW43" s="3">
        <v>16</v>
      </c>
      <c r="FX43" s="3">
        <f t="shared" si="40"/>
        <v>19</v>
      </c>
      <c r="FY43" s="83">
        <v>0</v>
      </c>
      <c r="FZ43" s="83">
        <v>0</v>
      </c>
      <c r="GA43" s="83">
        <v>4</v>
      </c>
      <c r="GB43" s="83">
        <f t="shared" si="41"/>
        <v>4</v>
      </c>
      <c r="GC43" s="83">
        <v>3</v>
      </c>
      <c r="GD43" s="83">
        <v>2</v>
      </c>
      <c r="GE43" s="83">
        <v>35</v>
      </c>
      <c r="GF43" s="83">
        <f t="shared" si="42"/>
        <v>40</v>
      </c>
      <c r="GG43" s="40">
        <v>1</v>
      </c>
      <c r="GH43" s="40">
        <v>1</v>
      </c>
      <c r="GI43" s="40">
        <v>12</v>
      </c>
      <c r="GJ43" s="3">
        <f t="shared" si="43"/>
        <v>14</v>
      </c>
      <c r="GK43" s="40">
        <v>1</v>
      </c>
      <c r="GL43" s="40">
        <v>0</v>
      </c>
      <c r="GM43" s="40">
        <v>37</v>
      </c>
      <c r="GN43" s="3">
        <f t="shared" si="44"/>
        <v>38</v>
      </c>
      <c r="GO43" s="83">
        <v>0</v>
      </c>
      <c r="GP43" s="83">
        <v>0</v>
      </c>
      <c r="GQ43" s="83">
        <v>5</v>
      </c>
      <c r="GR43" s="83">
        <f t="shared" si="45"/>
        <v>5</v>
      </c>
      <c r="GS43" s="83">
        <v>2</v>
      </c>
      <c r="GT43" s="83">
        <v>1</v>
      </c>
      <c r="GU43" s="83">
        <v>15</v>
      </c>
      <c r="GV43" s="83">
        <f t="shared" si="46"/>
        <v>18</v>
      </c>
      <c r="GW43" s="40">
        <v>0</v>
      </c>
      <c r="GX43" s="40">
        <v>1</v>
      </c>
      <c r="GY43" s="40">
        <v>5</v>
      </c>
      <c r="GZ43" s="3">
        <f t="shared" si="47"/>
        <v>6</v>
      </c>
      <c r="HA43" s="40">
        <v>2</v>
      </c>
      <c r="HB43" s="40">
        <v>0</v>
      </c>
      <c r="HC43" s="40">
        <v>9</v>
      </c>
      <c r="HD43" s="3">
        <f t="shared" si="48"/>
        <v>11</v>
      </c>
      <c r="HE43" s="31">
        <f t="shared" si="49"/>
        <v>124</v>
      </c>
      <c r="HF43" s="100">
        <f t="shared" si="50"/>
        <v>273</v>
      </c>
      <c r="HG43" s="58">
        <v>1</v>
      </c>
      <c r="HH43" s="58">
        <v>0</v>
      </c>
      <c r="HI43" s="58">
        <v>21</v>
      </c>
      <c r="HJ43" s="58">
        <f t="shared" si="51"/>
        <v>22</v>
      </c>
      <c r="HK43" s="58">
        <v>0</v>
      </c>
      <c r="HL43" s="58">
        <v>1</v>
      </c>
      <c r="HM43" s="58">
        <v>19</v>
      </c>
      <c r="HN43" s="58">
        <f t="shared" si="52"/>
        <v>20</v>
      </c>
      <c r="HO43" s="3">
        <v>0</v>
      </c>
      <c r="HP43" s="3">
        <v>0</v>
      </c>
      <c r="HQ43" s="3">
        <v>2</v>
      </c>
      <c r="HR43" s="3">
        <f t="shared" si="53"/>
        <v>2</v>
      </c>
      <c r="HS43" s="3">
        <v>5</v>
      </c>
      <c r="HT43" s="3">
        <v>0</v>
      </c>
      <c r="HU43" s="3">
        <v>17</v>
      </c>
      <c r="HV43" s="3">
        <f t="shared" si="54"/>
        <v>22</v>
      </c>
      <c r="HW43" s="58">
        <v>0</v>
      </c>
      <c r="HX43" s="58">
        <v>1</v>
      </c>
      <c r="HY43" s="58">
        <v>19</v>
      </c>
      <c r="HZ43" s="58">
        <f t="shared" si="55"/>
        <v>20</v>
      </c>
      <c r="IA43" s="58">
        <v>2</v>
      </c>
      <c r="IB43" s="58">
        <v>1</v>
      </c>
      <c r="IC43" s="58">
        <v>19</v>
      </c>
      <c r="ID43" s="58">
        <f t="shared" si="56"/>
        <v>22</v>
      </c>
      <c r="IE43" s="40">
        <v>0</v>
      </c>
      <c r="IF43" s="40">
        <v>1</v>
      </c>
      <c r="IG43" s="40">
        <v>5</v>
      </c>
      <c r="IH43" s="3">
        <f t="shared" si="57"/>
        <v>6</v>
      </c>
      <c r="II43" s="40">
        <v>8</v>
      </c>
      <c r="IJ43" s="40">
        <v>3</v>
      </c>
      <c r="IK43" s="40">
        <v>15</v>
      </c>
      <c r="IL43" s="3">
        <f t="shared" si="58"/>
        <v>26</v>
      </c>
      <c r="IM43" s="58">
        <v>0</v>
      </c>
      <c r="IN43" s="58">
        <v>1</v>
      </c>
      <c r="IO43" s="58">
        <v>6</v>
      </c>
      <c r="IP43" s="58">
        <f t="shared" si="59"/>
        <v>7</v>
      </c>
      <c r="IQ43" s="58">
        <v>3</v>
      </c>
      <c r="IR43" s="58">
        <v>0</v>
      </c>
      <c r="IS43" s="58">
        <v>14</v>
      </c>
      <c r="IT43" s="74">
        <f t="shared" si="60"/>
        <v>17</v>
      </c>
      <c r="IU43" s="52">
        <v>0</v>
      </c>
      <c r="IV43" s="52">
        <v>0</v>
      </c>
      <c r="IW43" s="52">
        <v>9</v>
      </c>
      <c r="IX43" s="52">
        <f t="shared" si="61"/>
        <v>9</v>
      </c>
      <c r="IY43" s="52">
        <v>3</v>
      </c>
      <c r="IZ43" s="52">
        <v>2</v>
      </c>
      <c r="JA43" s="52">
        <v>14</v>
      </c>
      <c r="JB43" s="3">
        <f t="shared" si="62"/>
        <v>19</v>
      </c>
      <c r="JC43" s="58">
        <v>0</v>
      </c>
      <c r="JD43" s="58">
        <v>0</v>
      </c>
      <c r="JE43" s="58">
        <v>9</v>
      </c>
      <c r="JF43" s="58">
        <f t="shared" si="63"/>
        <v>9</v>
      </c>
      <c r="JG43" s="58">
        <v>1</v>
      </c>
      <c r="JH43" s="58">
        <v>0</v>
      </c>
      <c r="JI43" s="58">
        <v>8</v>
      </c>
      <c r="JJ43" s="58">
        <f t="shared" si="64"/>
        <v>9</v>
      </c>
      <c r="JK43" s="52">
        <v>2</v>
      </c>
      <c r="JL43" s="52">
        <v>1</v>
      </c>
      <c r="JM43" s="52">
        <v>11</v>
      </c>
      <c r="JN43" s="52">
        <f t="shared" si="65"/>
        <v>14</v>
      </c>
      <c r="JO43" s="52">
        <v>1</v>
      </c>
      <c r="JP43" s="52">
        <v>2</v>
      </c>
      <c r="JQ43" s="52">
        <v>13</v>
      </c>
      <c r="JR43" s="3">
        <f t="shared" si="66"/>
        <v>16</v>
      </c>
      <c r="JS43" s="58">
        <v>2</v>
      </c>
      <c r="JT43" s="58">
        <v>6</v>
      </c>
      <c r="JU43" s="58">
        <v>17</v>
      </c>
      <c r="JV43" s="58">
        <f t="shared" si="67"/>
        <v>25</v>
      </c>
      <c r="JW43" s="58">
        <v>3</v>
      </c>
      <c r="JX43" s="58">
        <v>1</v>
      </c>
      <c r="JY43" s="58">
        <v>16</v>
      </c>
      <c r="JZ43" s="58">
        <f t="shared" si="68"/>
        <v>20</v>
      </c>
      <c r="KA43" s="52">
        <v>1</v>
      </c>
      <c r="KB43" s="52">
        <v>8</v>
      </c>
      <c r="KC43" s="52">
        <v>7</v>
      </c>
      <c r="KD43" s="52">
        <f t="shared" si="69"/>
        <v>16</v>
      </c>
      <c r="KE43" s="52">
        <v>2</v>
      </c>
      <c r="KF43" s="52">
        <v>0</v>
      </c>
      <c r="KG43" s="52">
        <v>13</v>
      </c>
      <c r="KH43" s="52">
        <f t="shared" si="70"/>
        <v>15</v>
      </c>
      <c r="KI43" s="58">
        <v>2</v>
      </c>
      <c r="KJ43" s="58">
        <v>7</v>
      </c>
      <c r="KK43" s="58">
        <v>19</v>
      </c>
      <c r="KL43" s="58">
        <f t="shared" si="71"/>
        <v>28</v>
      </c>
      <c r="KM43" s="58">
        <v>0</v>
      </c>
      <c r="KN43" s="58">
        <v>1</v>
      </c>
      <c r="KO43" s="58">
        <v>9</v>
      </c>
      <c r="KP43" s="58">
        <f t="shared" si="72"/>
        <v>10</v>
      </c>
      <c r="KQ43" s="3">
        <v>4</v>
      </c>
      <c r="KR43" s="3">
        <v>11</v>
      </c>
      <c r="KS43" s="3">
        <v>11</v>
      </c>
      <c r="KT43" s="3">
        <f t="shared" si="73"/>
        <v>26</v>
      </c>
      <c r="KU43" s="3">
        <v>0</v>
      </c>
      <c r="KV43" s="3">
        <v>3</v>
      </c>
      <c r="KW43" s="3">
        <v>7</v>
      </c>
      <c r="KX43" s="3">
        <f t="shared" si="74"/>
        <v>10</v>
      </c>
      <c r="KY43" s="98">
        <f t="shared" si="75"/>
        <v>184</v>
      </c>
      <c r="KZ43" s="98">
        <f t="shared" si="76"/>
        <v>206</v>
      </c>
      <c r="LA43" s="83">
        <v>8</v>
      </c>
      <c r="LB43" s="83">
        <v>3</v>
      </c>
      <c r="LC43" s="83">
        <v>12</v>
      </c>
      <c r="LD43" s="83">
        <f t="shared" si="77"/>
        <v>23</v>
      </c>
      <c r="LE43" s="83">
        <v>4</v>
      </c>
      <c r="LF43" s="83">
        <v>7</v>
      </c>
      <c r="LG43" s="83">
        <v>27</v>
      </c>
      <c r="LH43" s="83">
        <f t="shared" si="78"/>
        <v>38</v>
      </c>
      <c r="LI43" s="52">
        <v>4</v>
      </c>
      <c r="LJ43" s="52">
        <v>1</v>
      </c>
      <c r="LK43" s="52">
        <v>18</v>
      </c>
      <c r="LL43" s="3">
        <f t="shared" si="79"/>
        <v>23</v>
      </c>
      <c r="LM43" s="52">
        <v>3</v>
      </c>
      <c r="LN43" s="52">
        <v>1</v>
      </c>
      <c r="LO43" s="52">
        <v>31</v>
      </c>
      <c r="LP43" s="3">
        <f t="shared" si="80"/>
        <v>35</v>
      </c>
      <c r="LQ43" s="83">
        <v>3</v>
      </c>
      <c r="LR43" s="83">
        <v>1</v>
      </c>
      <c r="LS43" s="83">
        <v>36</v>
      </c>
      <c r="LT43" s="83">
        <f t="shared" si="81"/>
        <v>40</v>
      </c>
      <c r="LU43" s="83">
        <v>8</v>
      </c>
      <c r="LV43" s="83">
        <v>3</v>
      </c>
      <c r="LW43" s="83">
        <v>43</v>
      </c>
      <c r="LX43" s="83">
        <f t="shared" si="82"/>
        <v>54</v>
      </c>
      <c r="LY43" s="40">
        <v>0</v>
      </c>
      <c r="LZ43" s="40">
        <v>5</v>
      </c>
      <c r="MA43" s="40">
        <v>26</v>
      </c>
      <c r="MB43" s="40">
        <f t="shared" si="83"/>
        <v>31</v>
      </c>
      <c r="MC43" s="40">
        <v>6</v>
      </c>
      <c r="MD43" s="40">
        <v>1</v>
      </c>
      <c r="ME43" s="40">
        <v>24</v>
      </c>
      <c r="MF43" s="3">
        <f t="shared" si="84"/>
        <v>31</v>
      </c>
      <c r="MG43" s="83">
        <v>1</v>
      </c>
      <c r="MH43" s="83">
        <v>1</v>
      </c>
      <c r="MI43" s="83">
        <v>19</v>
      </c>
      <c r="MJ43" s="83">
        <f t="shared" si="85"/>
        <v>21</v>
      </c>
      <c r="MK43" s="83">
        <v>3</v>
      </c>
      <c r="ML43" s="83">
        <v>0</v>
      </c>
      <c r="MM43" s="83">
        <v>35</v>
      </c>
      <c r="MN43" s="83">
        <f t="shared" si="86"/>
        <v>38</v>
      </c>
      <c r="MO43" s="3">
        <v>4</v>
      </c>
      <c r="MP43" s="3">
        <v>0</v>
      </c>
      <c r="MQ43" s="3">
        <v>11</v>
      </c>
      <c r="MR43" s="3">
        <f t="shared" si="87"/>
        <v>15</v>
      </c>
      <c r="MS43" s="3">
        <v>4</v>
      </c>
      <c r="MT43" s="3">
        <v>2</v>
      </c>
      <c r="MU43" s="3">
        <v>10</v>
      </c>
      <c r="MV43" s="3">
        <f t="shared" si="88"/>
        <v>16</v>
      </c>
      <c r="MW43" s="83">
        <v>5</v>
      </c>
      <c r="MX43" s="83">
        <v>1</v>
      </c>
      <c r="MY43" s="83">
        <v>26</v>
      </c>
      <c r="MZ43" s="83">
        <f t="shared" si="89"/>
        <v>32</v>
      </c>
      <c r="NA43" s="83">
        <v>2</v>
      </c>
      <c r="NB43" s="83">
        <v>2</v>
      </c>
      <c r="NC43" s="83">
        <v>22</v>
      </c>
      <c r="ND43" s="83">
        <f t="shared" si="90"/>
        <v>26</v>
      </c>
    </row>
    <row r="44" spans="1:368" ht="15.75" thickBot="1" x14ac:dyDescent="0.3">
      <c r="A44" s="3" t="s">
        <v>55</v>
      </c>
      <c r="B44" s="21">
        <v>0</v>
      </c>
      <c r="C44" s="21">
        <v>0</v>
      </c>
      <c r="D44" s="21">
        <v>0</v>
      </c>
      <c r="E44" s="22">
        <v>3</v>
      </c>
      <c r="F44" s="22">
        <v>0</v>
      </c>
      <c r="G44" s="22">
        <v>0</v>
      </c>
      <c r="H44" s="21">
        <v>0</v>
      </c>
      <c r="I44" s="21">
        <v>0</v>
      </c>
      <c r="J44" s="21">
        <v>0</v>
      </c>
      <c r="K44" s="1">
        <v>0</v>
      </c>
      <c r="L44" s="1">
        <v>0</v>
      </c>
      <c r="M44" s="1">
        <v>0</v>
      </c>
      <c r="N44" s="21">
        <v>0</v>
      </c>
      <c r="O44" s="21">
        <v>1</v>
      </c>
      <c r="P44" s="21">
        <v>0</v>
      </c>
      <c r="Q44" s="26">
        <v>0</v>
      </c>
      <c r="R44" s="26">
        <v>0</v>
      </c>
      <c r="S44" s="26">
        <v>0</v>
      </c>
      <c r="T44" s="21">
        <v>0</v>
      </c>
      <c r="U44" s="21">
        <v>0</v>
      </c>
      <c r="V44" s="22">
        <v>0</v>
      </c>
      <c r="W44" s="22">
        <v>0</v>
      </c>
      <c r="X44" s="21">
        <v>0</v>
      </c>
      <c r="Y44" s="21">
        <v>0</v>
      </c>
      <c r="Z44" s="29">
        <v>0</v>
      </c>
      <c r="AA44" s="29">
        <v>0</v>
      </c>
      <c r="AB44" s="31">
        <f t="shared" si="2"/>
        <v>3</v>
      </c>
      <c r="AC44" s="31">
        <f t="shared" si="3"/>
        <v>1</v>
      </c>
      <c r="AD44" s="31">
        <f t="shared" si="91"/>
        <v>0</v>
      </c>
      <c r="AE44" s="22">
        <v>0</v>
      </c>
      <c r="AF44" s="22">
        <v>0</v>
      </c>
      <c r="AG44" s="65">
        <v>0</v>
      </c>
      <c r="AH44" s="65">
        <v>0</v>
      </c>
      <c r="AI44" s="35">
        <v>0</v>
      </c>
      <c r="AJ44" s="36">
        <v>0</v>
      </c>
      <c r="AK44" s="37">
        <v>0</v>
      </c>
      <c r="AL44" s="18">
        <f t="shared" si="92"/>
        <v>0</v>
      </c>
      <c r="AM44" s="35">
        <v>0</v>
      </c>
      <c r="AN44" s="36">
        <v>0</v>
      </c>
      <c r="AO44" s="37">
        <v>0</v>
      </c>
      <c r="AP44" s="18">
        <f t="shared" si="4"/>
        <v>0</v>
      </c>
      <c r="AQ44" s="40">
        <v>0</v>
      </c>
      <c r="AR44" s="3">
        <v>0</v>
      </c>
      <c r="AS44" s="43">
        <v>0</v>
      </c>
      <c r="AT44" s="47">
        <f t="shared" si="5"/>
        <v>0</v>
      </c>
      <c r="AU44" s="61">
        <v>0</v>
      </c>
      <c r="AV44" s="58">
        <v>0</v>
      </c>
      <c r="AW44" s="60">
        <v>0</v>
      </c>
      <c r="AX44" s="48">
        <f t="shared" si="6"/>
        <v>0</v>
      </c>
      <c r="AY44" s="52">
        <v>0</v>
      </c>
      <c r="AZ44" s="52">
        <v>0</v>
      </c>
      <c r="BA44" s="52">
        <v>0</v>
      </c>
      <c r="BB44" s="3">
        <f t="shared" si="7"/>
        <v>0</v>
      </c>
      <c r="BC44" s="52">
        <v>0</v>
      </c>
      <c r="BD44" s="52">
        <v>0</v>
      </c>
      <c r="BE44" s="52">
        <v>0</v>
      </c>
      <c r="BF44" s="3">
        <f t="shared" si="8"/>
        <v>0</v>
      </c>
      <c r="BG44" s="40">
        <v>0</v>
      </c>
      <c r="BH44" s="54">
        <v>0</v>
      </c>
      <c r="BI44" s="40">
        <v>0</v>
      </c>
      <c r="BJ44" s="55">
        <f t="shared" si="9"/>
        <v>0</v>
      </c>
      <c r="BK44" s="57">
        <v>0</v>
      </c>
      <c r="BL44" s="59">
        <v>0</v>
      </c>
      <c r="BM44" s="57">
        <v>0</v>
      </c>
      <c r="BN44" s="58">
        <f t="shared" si="10"/>
        <v>0</v>
      </c>
      <c r="BO44" s="40">
        <v>0</v>
      </c>
      <c r="BP44" s="40">
        <v>0</v>
      </c>
      <c r="BQ44" s="40">
        <v>0</v>
      </c>
      <c r="BR44" s="3">
        <f t="shared" si="11"/>
        <v>0</v>
      </c>
      <c r="BS44" s="40">
        <v>0</v>
      </c>
      <c r="BT44" s="40">
        <v>0</v>
      </c>
      <c r="BU44" s="40">
        <v>0</v>
      </c>
      <c r="BV44" s="44">
        <f t="shared" si="12"/>
        <v>0</v>
      </c>
      <c r="BW44" s="40">
        <v>0</v>
      </c>
      <c r="BX44" s="68">
        <v>0</v>
      </c>
      <c r="BY44" s="40">
        <v>0</v>
      </c>
      <c r="BZ44" s="55">
        <f t="shared" si="13"/>
        <v>0</v>
      </c>
      <c r="CA44" s="40">
        <v>0</v>
      </c>
      <c r="CB44" s="68">
        <v>0</v>
      </c>
      <c r="CC44" s="40">
        <v>0</v>
      </c>
      <c r="CD44" s="74">
        <f t="shared" si="14"/>
        <v>0</v>
      </c>
      <c r="CE44" s="77">
        <v>0</v>
      </c>
      <c r="CF44" s="71">
        <v>0</v>
      </c>
      <c r="CG44" s="77">
        <v>0</v>
      </c>
      <c r="CH44" s="71">
        <f t="shared" si="15"/>
        <v>0</v>
      </c>
      <c r="CI44" s="77">
        <v>0</v>
      </c>
      <c r="CJ44" s="71">
        <v>0</v>
      </c>
      <c r="CK44" s="77">
        <v>0</v>
      </c>
      <c r="CL44" s="71">
        <f t="shared" si="16"/>
        <v>0</v>
      </c>
      <c r="CM44" s="55">
        <v>0</v>
      </c>
      <c r="CN44" s="55">
        <v>0</v>
      </c>
      <c r="CO44" s="55">
        <v>0</v>
      </c>
      <c r="CP44" s="55">
        <f t="shared" si="17"/>
        <v>0</v>
      </c>
      <c r="CQ44" s="55">
        <v>0</v>
      </c>
      <c r="CR44" s="55">
        <v>0</v>
      </c>
      <c r="CS44" s="55">
        <v>0</v>
      </c>
      <c r="CT44" s="78">
        <f t="shared" si="18"/>
        <v>0</v>
      </c>
      <c r="CU44" s="52">
        <v>0</v>
      </c>
      <c r="CV44" s="79">
        <v>0</v>
      </c>
      <c r="CW44" s="52">
        <v>0</v>
      </c>
      <c r="CX44" s="3">
        <f t="shared" si="19"/>
        <v>0</v>
      </c>
      <c r="CY44" s="52">
        <v>0</v>
      </c>
      <c r="CZ44" s="79">
        <v>0</v>
      </c>
      <c r="DA44" s="52">
        <v>0</v>
      </c>
      <c r="DB44" s="3">
        <f t="shared" si="20"/>
        <v>0</v>
      </c>
      <c r="DC44" s="3">
        <v>0</v>
      </c>
      <c r="DD44" s="3">
        <v>0</v>
      </c>
      <c r="DE44" s="3">
        <v>0</v>
      </c>
      <c r="DF44" s="3">
        <f t="shared" si="21"/>
        <v>0</v>
      </c>
      <c r="DG44" s="3">
        <v>0</v>
      </c>
      <c r="DH44" s="3">
        <v>0</v>
      </c>
      <c r="DI44" s="3">
        <v>0</v>
      </c>
      <c r="DJ44" s="3">
        <f t="shared" si="22"/>
        <v>0</v>
      </c>
      <c r="DK44" s="98">
        <f t="shared" si="23"/>
        <v>0</v>
      </c>
      <c r="DL44" s="98">
        <f t="shared" si="24"/>
        <v>0</v>
      </c>
      <c r="DM44" s="58">
        <v>0</v>
      </c>
      <c r="DN44" s="58">
        <v>0</v>
      </c>
      <c r="DO44" s="58">
        <v>0</v>
      </c>
      <c r="DP44" s="58">
        <f t="shared" si="25"/>
        <v>0</v>
      </c>
      <c r="DQ44" s="58">
        <v>0</v>
      </c>
      <c r="DR44" s="58">
        <v>0</v>
      </c>
      <c r="DS44" s="58">
        <v>0</v>
      </c>
      <c r="DT44" s="74">
        <f t="shared" si="26"/>
        <v>0</v>
      </c>
      <c r="DU44" s="52">
        <v>0</v>
      </c>
      <c r="DV44" s="52">
        <v>0</v>
      </c>
      <c r="DW44" s="52">
        <v>0</v>
      </c>
      <c r="DX44" s="3">
        <f t="shared" si="27"/>
        <v>0</v>
      </c>
      <c r="DY44" s="52">
        <v>0</v>
      </c>
      <c r="DZ44" s="52">
        <v>0</v>
      </c>
      <c r="EA44" s="52">
        <v>0</v>
      </c>
      <c r="EB44" s="3">
        <f t="shared" si="28"/>
        <v>0</v>
      </c>
      <c r="EC44" s="40">
        <v>0</v>
      </c>
      <c r="ED44" s="3">
        <v>0</v>
      </c>
      <c r="EE44" s="40">
        <v>0</v>
      </c>
      <c r="EF44" s="58">
        <f t="shared" si="29"/>
        <v>0</v>
      </c>
      <c r="EG44" s="57">
        <v>0</v>
      </c>
      <c r="EH44" s="58">
        <v>0</v>
      </c>
      <c r="EI44" s="57">
        <v>0</v>
      </c>
      <c r="EJ44" s="74">
        <f t="shared" si="30"/>
        <v>0</v>
      </c>
      <c r="EK44" s="52">
        <v>0</v>
      </c>
      <c r="EL44" s="3">
        <v>0</v>
      </c>
      <c r="EM44" s="52">
        <v>0</v>
      </c>
      <c r="EN44" s="3">
        <f t="shared" si="31"/>
        <v>0</v>
      </c>
      <c r="EO44" s="52">
        <v>0</v>
      </c>
      <c r="EP44" s="3">
        <v>0</v>
      </c>
      <c r="EQ44" s="52">
        <v>0</v>
      </c>
      <c r="ER44" s="81">
        <f t="shared" si="32"/>
        <v>0</v>
      </c>
      <c r="ES44" s="40">
        <v>0</v>
      </c>
      <c r="ET44" s="40">
        <v>0</v>
      </c>
      <c r="EU44" s="40">
        <v>0</v>
      </c>
      <c r="EV44" s="83">
        <f t="shared" si="33"/>
        <v>0</v>
      </c>
      <c r="EW44" s="83">
        <v>0</v>
      </c>
      <c r="EX44" s="83">
        <v>0</v>
      </c>
      <c r="EY44" s="83">
        <v>0</v>
      </c>
      <c r="EZ44" s="83">
        <f t="shared" si="34"/>
        <v>0</v>
      </c>
      <c r="FA44" s="3">
        <v>0</v>
      </c>
      <c r="FB44" s="3">
        <v>0</v>
      </c>
      <c r="FC44" s="3">
        <v>0</v>
      </c>
      <c r="FD44" s="3">
        <f t="shared" si="35"/>
        <v>0</v>
      </c>
      <c r="FE44" s="3">
        <v>0</v>
      </c>
      <c r="FF44" s="3">
        <v>0</v>
      </c>
      <c r="FG44" s="3">
        <v>0</v>
      </c>
      <c r="FH44" s="3">
        <f t="shared" si="36"/>
        <v>0</v>
      </c>
      <c r="FI44" s="83">
        <v>0</v>
      </c>
      <c r="FJ44" s="83">
        <v>0</v>
      </c>
      <c r="FK44" s="83">
        <v>0</v>
      </c>
      <c r="FL44" s="83">
        <f t="shared" si="37"/>
        <v>0</v>
      </c>
      <c r="FM44" s="83">
        <v>0</v>
      </c>
      <c r="FN44" s="83">
        <v>0</v>
      </c>
      <c r="FO44" s="83">
        <v>0</v>
      </c>
      <c r="FP44" s="83">
        <f t="shared" si="38"/>
        <v>0</v>
      </c>
      <c r="FQ44" s="3">
        <v>0</v>
      </c>
      <c r="FR44" s="3">
        <v>0</v>
      </c>
      <c r="FS44" s="3">
        <v>0</v>
      </c>
      <c r="FT44" s="3">
        <f t="shared" si="39"/>
        <v>0</v>
      </c>
      <c r="FU44" s="3">
        <v>0</v>
      </c>
      <c r="FV44" s="3">
        <v>0</v>
      </c>
      <c r="FW44" s="3">
        <v>1</v>
      </c>
      <c r="FX44" s="3">
        <f t="shared" si="40"/>
        <v>1</v>
      </c>
      <c r="FY44" s="83">
        <v>0</v>
      </c>
      <c r="FZ44" s="83">
        <v>0</v>
      </c>
      <c r="GA44" s="83">
        <v>0</v>
      </c>
      <c r="GB44" s="83">
        <f t="shared" si="41"/>
        <v>0</v>
      </c>
      <c r="GC44" s="83">
        <v>0</v>
      </c>
      <c r="GD44" s="83">
        <v>0</v>
      </c>
      <c r="GE44" s="83">
        <v>1</v>
      </c>
      <c r="GF44" s="83">
        <f t="shared" si="42"/>
        <v>1</v>
      </c>
      <c r="GG44" s="40">
        <v>0</v>
      </c>
      <c r="GH44" s="40">
        <v>0</v>
      </c>
      <c r="GI44" s="40">
        <v>0</v>
      </c>
      <c r="GJ44" s="3">
        <f t="shared" si="43"/>
        <v>0</v>
      </c>
      <c r="GK44" s="40">
        <v>0</v>
      </c>
      <c r="GL44" s="40">
        <v>0</v>
      </c>
      <c r="GM44" s="40">
        <v>0</v>
      </c>
      <c r="GN44" s="3">
        <f t="shared" si="44"/>
        <v>0</v>
      </c>
      <c r="GO44" s="83">
        <v>0</v>
      </c>
      <c r="GP44" s="83">
        <v>0</v>
      </c>
      <c r="GQ44" s="83">
        <v>0</v>
      </c>
      <c r="GR44" s="83">
        <f t="shared" si="45"/>
        <v>0</v>
      </c>
      <c r="GS44" s="83">
        <v>0</v>
      </c>
      <c r="GT44" s="83">
        <v>0</v>
      </c>
      <c r="GU44" s="83">
        <v>0</v>
      </c>
      <c r="GV44" s="83">
        <f t="shared" si="46"/>
        <v>0</v>
      </c>
      <c r="GW44" s="40">
        <v>0</v>
      </c>
      <c r="GX44" s="40">
        <v>0</v>
      </c>
      <c r="GY44" s="40">
        <v>0</v>
      </c>
      <c r="GZ44" s="3">
        <f t="shared" si="47"/>
        <v>0</v>
      </c>
      <c r="HA44" s="40">
        <v>0</v>
      </c>
      <c r="HB44" s="40">
        <v>0</v>
      </c>
      <c r="HC44" s="40">
        <v>0</v>
      </c>
      <c r="HD44" s="3">
        <f t="shared" si="48"/>
        <v>0</v>
      </c>
      <c r="HE44" s="31">
        <f t="shared" si="49"/>
        <v>0</v>
      </c>
      <c r="HF44" s="100">
        <f t="shared" si="50"/>
        <v>2</v>
      </c>
      <c r="HG44" s="58">
        <v>0</v>
      </c>
      <c r="HH44" s="58">
        <v>0</v>
      </c>
      <c r="HI44" s="58">
        <v>0</v>
      </c>
      <c r="HJ44" s="58">
        <f t="shared" si="51"/>
        <v>0</v>
      </c>
      <c r="HK44" s="58">
        <v>0</v>
      </c>
      <c r="HL44" s="58">
        <v>0</v>
      </c>
      <c r="HM44" s="58">
        <v>0</v>
      </c>
      <c r="HN44" s="58">
        <f t="shared" si="52"/>
        <v>0</v>
      </c>
      <c r="HO44" s="3">
        <v>0</v>
      </c>
      <c r="HP44" s="3">
        <v>0</v>
      </c>
      <c r="HQ44" s="3">
        <v>0</v>
      </c>
      <c r="HR44" s="3">
        <f t="shared" si="53"/>
        <v>0</v>
      </c>
      <c r="HS44" s="3">
        <v>0</v>
      </c>
      <c r="HT44" s="3">
        <v>0</v>
      </c>
      <c r="HU44" s="3">
        <v>0</v>
      </c>
      <c r="HV44" s="3">
        <f t="shared" si="54"/>
        <v>0</v>
      </c>
      <c r="HW44" s="58">
        <v>0</v>
      </c>
      <c r="HX44" s="58">
        <v>0</v>
      </c>
      <c r="HY44" s="58">
        <v>0</v>
      </c>
      <c r="HZ44" s="58">
        <f t="shared" si="55"/>
        <v>0</v>
      </c>
      <c r="IA44" s="58">
        <v>0</v>
      </c>
      <c r="IB44" s="58">
        <v>0</v>
      </c>
      <c r="IC44" s="58">
        <v>0</v>
      </c>
      <c r="ID44" s="58">
        <f t="shared" si="56"/>
        <v>0</v>
      </c>
      <c r="IE44" s="40">
        <v>0</v>
      </c>
      <c r="IF44" s="40">
        <v>0</v>
      </c>
      <c r="IG44" s="40">
        <v>0</v>
      </c>
      <c r="IH44" s="3">
        <f t="shared" si="57"/>
        <v>0</v>
      </c>
      <c r="II44" s="40">
        <v>1</v>
      </c>
      <c r="IJ44" s="40">
        <v>0</v>
      </c>
      <c r="IK44" s="40">
        <v>0</v>
      </c>
      <c r="IL44" s="3">
        <f t="shared" si="58"/>
        <v>1</v>
      </c>
      <c r="IM44" s="58">
        <v>0</v>
      </c>
      <c r="IN44" s="58">
        <v>0</v>
      </c>
      <c r="IO44" s="58">
        <v>0</v>
      </c>
      <c r="IP44" s="58">
        <f t="shared" si="59"/>
        <v>0</v>
      </c>
      <c r="IQ44" s="58">
        <v>0</v>
      </c>
      <c r="IR44" s="58">
        <v>0</v>
      </c>
      <c r="IS44" s="58">
        <v>0</v>
      </c>
      <c r="IT44" s="74">
        <f t="shared" si="60"/>
        <v>0</v>
      </c>
      <c r="IU44" s="52">
        <v>0</v>
      </c>
      <c r="IV44" s="52">
        <v>0</v>
      </c>
      <c r="IW44" s="52">
        <v>0</v>
      </c>
      <c r="IX44" s="52">
        <f t="shared" si="61"/>
        <v>0</v>
      </c>
      <c r="IY44" s="52">
        <v>0</v>
      </c>
      <c r="IZ44" s="52">
        <v>0</v>
      </c>
      <c r="JA44" s="52">
        <v>0</v>
      </c>
      <c r="JB44" s="3">
        <f t="shared" si="62"/>
        <v>0</v>
      </c>
      <c r="JC44" s="58">
        <v>0</v>
      </c>
      <c r="JD44" s="58">
        <v>0</v>
      </c>
      <c r="JE44" s="58">
        <v>0</v>
      </c>
      <c r="JF44" s="58">
        <f t="shared" si="63"/>
        <v>0</v>
      </c>
      <c r="JG44" s="58">
        <v>0</v>
      </c>
      <c r="JH44" s="58">
        <v>0</v>
      </c>
      <c r="JI44" s="58">
        <v>0</v>
      </c>
      <c r="JJ44" s="58">
        <f t="shared" si="64"/>
        <v>0</v>
      </c>
      <c r="JK44" s="52">
        <v>0</v>
      </c>
      <c r="JL44" s="52">
        <v>0</v>
      </c>
      <c r="JM44" s="52">
        <v>0</v>
      </c>
      <c r="JN44" s="52">
        <f t="shared" si="65"/>
        <v>0</v>
      </c>
      <c r="JO44" s="52">
        <v>0</v>
      </c>
      <c r="JP44" s="52">
        <v>0</v>
      </c>
      <c r="JQ44" s="52">
        <v>0</v>
      </c>
      <c r="JR44" s="3">
        <f t="shared" si="66"/>
        <v>0</v>
      </c>
      <c r="JS44" s="58">
        <v>0</v>
      </c>
      <c r="JT44" s="58">
        <v>0</v>
      </c>
      <c r="JU44" s="58">
        <v>0</v>
      </c>
      <c r="JV44" s="58">
        <f t="shared" si="67"/>
        <v>0</v>
      </c>
      <c r="JW44" s="58">
        <v>0</v>
      </c>
      <c r="JX44" s="58">
        <v>0</v>
      </c>
      <c r="JY44" s="58">
        <v>0</v>
      </c>
      <c r="JZ44" s="58">
        <f t="shared" si="68"/>
        <v>0</v>
      </c>
      <c r="KA44" s="52">
        <v>0</v>
      </c>
      <c r="KB44" s="52">
        <v>0</v>
      </c>
      <c r="KC44" s="52">
        <v>0</v>
      </c>
      <c r="KD44" s="52">
        <f t="shared" si="69"/>
        <v>0</v>
      </c>
      <c r="KE44" s="52">
        <v>0</v>
      </c>
      <c r="KF44" s="52">
        <v>0</v>
      </c>
      <c r="KG44" s="52">
        <v>0</v>
      </c>
      <c r="KH44" s="52">
        <f t="shared" si="70"/>
        <v>0</v>
      </c>
      <c r="KI44" s="58">
        <v>0</v>
      </c>
      <c r="KJ44" s="58">
        <v>0</v>
      </c>
      <c r="KK44" s="58">
        <v>0</v>
      </c>
      <c r="KL44" s="58">
        <f t="shared" si="71"/>
        <v>0</v>
      </c>
      <c r="KM44" s="58">
        <v>0</v>
      </c>
      <c r="KN44" s="58">
        <v>0</v>
      </c>
      <c r="KO44" s="58">
        <v>0</v>
      </c>
      <c r="KP44" s="58">
        <f t="shared" si="72"/>
        <v>0</v>
      </c>
      <c r="KQ44" s="3">
        <v>1</v>
      </c>
      <c r="KR44" s="3">
        <v>0</v>
      </c>
      <c r="KS44" s="3">
        <v>0</v>
      </c>
      <c r="KT44" s="3">
        <f t="shared" si="73"/>
        <v>1</v>
      </c>
      <c r="KU44" s="3">
        <v>0</v>
      </c>
      <c r="KV44" s="3">
        <v>0</v>
      </c>
      <c r="KW44" s="3">
        <v>0</v>
      </c>
      <c r="KX44" s="3">
        <f t="shared" si="74"/>
        <v>0</v>
      </c>
      <c r="KY44" s="98">
        <f t="shared" si="75"/>
        <v>1</v>
      </c>
      <c r="KZ44" s="98">
        <f t="shared" si="76"/>
        <v>1</v>
      </c>
      <c r="LA44" s="83">
        <v>0</v>
      </c>
      <c r="LB44" s="83">
        <v>0</v>
      </c>
      <c r="LC44" s="83">
        <v>0</v>
      </c>
      <c r="LD44" s="83">
        <f t="shared" si="77"/>
        <v>0</v>
      </c>
      <c r="LE44" s="83">
        <v>0</v>
      </c>
      <c r="LF44" s="83">
        <v>0</v>
      </c>
      <c r="LG44" s="83">
        <v>0</v>
      </c>
      <c r="LH44" s="83">
        <f t="shared" si="78"/>
        <v>0</v>
      </c>
      <c r="LI44" s="52">
        <v>1</v>
      </c>
      <c r="LJ44" s="52">
        <v>0</v>
      </c>
      <c r="LK44" s="52">
        <v>0</v>
      </c>
      <c r="LL44" s="3">
        <f t="shared" si="79"/>
        <v>1</v>
      </c>
      <c r="LM44" s="52">
        <v>0</v>
      </c>
      <c r="LN44" s="52">
        <v>0</v>
      </c>
      <c r="LO44" s="52">
        <v>0</v>
      </c>
      <c r="LP44" s="3">
        <f t="shared" si="80"/>
        <v>0</v>
      </c>
      <c r="LQ44" s="83">
        <v>0</v>
      </c>
      <c r="LR44" s="83">
        <v>0</v>
      </c>
      <c r="LS44" s="83">
        <v>0</v>
      </c>
      <c r="LT44" s="83">
        <f t="shared" si="81"/>
        <v>0</v>
      </c>
      <c r="LU44" s="83">
        <v>0</v>
      </c>
      <c r="LV44" s="83">
        <v>0</v>
      </c>
      <c r="LW44" s="83">
        <v>0</v>
      </c>
      <c r="LX44" s="83">
        <f t="shared" si="82"/>
        <v>0</v>
      </c>
      <c r="LY44" s="40">
        <v>0</v>
      </c>
      <c r="LZ44" s="40">
        <v>0</v>
      </c>
      <c r="MA44" s="40">
        <v>0</v>
      </c>
      <c r="MB44" s="40">
        <f t="shared" si="83"/>
        <v>0</v>
      </c>
      <c r="MC44" s="40">
        <v>0</v>
      </c>
      <c r="MD44" s="40">
        <v>0</v>
      </c>
      <c r="ME44" s="40">
        <v>0</v>
      </c>
      <c r="MF44" s="3">
        <f t="shared" si="84"/>
        <v>0</v>
      </c>
      <c r="MG44" s="83">
        <v>0</v>
      </c>
      <c r="MH44" s="83">
        <v>0</v>
      </c>
      <c r="MI44" s="83">
        <v>0</v>
      </c>
      <c r="MJ44" s="83">
        <f t="shared" si="85"/>
        <v>0</v>
      </c>
      <c r="MK44" s="83">
        <v>0</v>
      </c>
      <c r="ML44" s="83">
        <v>0</v>
      </c>
      <c r="MM44" s="83">
        <v>0</v>
      </c>
      <c r="MN44" s="83">
        <f t="shared" si="86"/>
        <v>0</v>
      </c>
      <c r="MO44" s="3">
        <v>0</v>
      </c>
      <c r="MP44" s="3">
        <v>0</v>
      </c>
      <c r="MQ44" s="3">
        <v>0</v>
      </c>
      <c r="MR44" s="3">
        <f t="shared" si="87"/>
        <v>0</v>
      </c>
      <c r="MS44" s="3">
        <v>0</v>
      </c>
      <c r="MT44" s="3">
        <v>0</v>
      </c>
      <c r="MU44" s="3">
        <v>0</v>
      </c>
      <c r="MV44" s="3">
        <f t="shared" si="88"/>
        <v>0</v>
      </c>
      <c r="MW44" s="83">
        <v>0</v>
      </c>
      <c r="MX44" s="83">
        <v>0</v>
      </c>
      <c r="MY44" s="83">
        <v>0</v>
      </c>
      <c r="MZ44" s="83">
        <f t="shared" si="89"/>
        <v>0</v>
      </c>
      <c r="NA44" s="83">
        <v>0</v>
      </c>
      <c r="NB44" s="83">
        <v>0</v>
      </c>
      <c r="NC44" s="83">
        <v>0</v>
      </c>
      <c r="ND44" s="83">
        <f t="shared" si="90"/>
        <v>0</v>
      </c>
    </row>
    <row r="45" spans="1:368" ht="15.75" customHeight="1" thickBot="1" x14ac:dyDescent="0.3">
      <c r="A45" s="3" t="s">
        <v>56</v>
      </c>
      <c r="B45" s="21">
        <v>7</v>
      </c>
      <c r="C45" s="21">
        <v>7</v>
      </c>
      <c r="D45" s="21">
        <v>0</v>
      </c>
      <c r="E45" s="22">
        <v>13</v>
      </c>
      <c r="F45" s="22">
        <v>4</v>
      </c>
      <c r="G45" s="22">
        <v>0</v>
      </c>
      <c r="H45" s="21">
        <v>16</v>
      </c>
      <c r="I45" s="21">
        <v>10</v>
      </c>
      <c r="J45" s="21">
        <v>0</v>
      </c>
      <c r="K45" s="1">
        <v>23</v>
      </c>
      <c r="L45" s="1">
        <v>4</v>
      </c>
      <c r="M45" s="1">
        <v>0</v>
      </c>
      <c r="N45" s="21">
        <v>19</v>
      </c>
      <c r="O45" s="21">
        <v>2</v>
      </c>
      <c r="P45" s="21">
        <v>0</v>
      </c>
      <c r="Q45" s="26">
        <v>17</v>
      </c>
      <c r="R45" s="26">
        <v>14</v>
      </c>
      <c r="S45" s="26">
        <v>0</v>
      </c>
      <c r="T45" s="21">
        <v>14</v>
      </c>
      <c r="U45" s="21">
        <v>9</v>
      </c>
      <c r="V45" s="22">
        <v>23</v>
      </c>
      <c r="W45" s="22">
        <v>10</v>
      </c>
      <c r="X45" s="21">
        <v>9</v>
      </c>
      <c r="Y45" s="21">
        <v>7</v>
      </c>
      <c r="Z45" s="29">
        <v>12</v>
      </c>
      <c r="AA45" s="29">
        <v>13</v>
      </c>
      <c r="AB45" s="31">
        <f t="shared" si="2"/>
        <v>153</v>
      </c>
      <c r="AC45" s="31">
        <f t="shared" si="3"/>
        <v>80</v>
      </c>
      <c r="AD45" s="31">
        <f t="shared" si="91"/>
        <v>0</v>
      </c>
      <c r="AE45" s="22">
        <v>12</v>
      </c>
      <c r="AF45" s="22">
        <v>12</v>
      </c>
      <c r="AG45" s="65">
        <v>20</v>
      </c>
      <c r="AH45" s="65">
        <v>9</v>
      </c>
      <c r="AI45" s="35">
        <v>0</v>
      </c>
      <c r="AJ45" s="36">
        <v>0</v>
      </c>
      <c r="AK45" s="37">
        <v>7</v>
      </c>
      <c r="AL45" s="18">
        <f t="shared" si="92"/>
        <v>7</v>
      </c>
      <c r="AM45" s="35">
        <v>0</v>
      </c>
      <c r="AN45" s="36">
        <v>0</v>
      </c>
      <c r="AO45" s="37">
        <v>13</v>
      </c>
      <c r="AP45" s="18">
        <f t="shared" si="4"/>
        <v>13</v>
      </c>
      <c r="AQ45" s="40">
        <v>0</v>
      </c>
      <c r="AR45" s="3">
        <v>1</v>
      </c>
      <c r="AS45" s="43">
        <v>11</v>
      </c>
      <c r="AT45" s="47">
        <f t="shared" si="5"/>
        <v>12</v>
      </c>
      <c r="AU45" s="61">
        <v>0</v>
      </c>
      <c r="AV45" s="58">
        <v>0</v>
      </c>
      <c r="AW45" s="60">
        <v>8</v>
      </c>
      <c r="AX45" s="48">
        <f t="shared" si="6"/>
        <v>8</v>
      </c>
      <c r="AY45" s="52">
        <v>0</v>
      </c>
      <c r="AZ45" s="52">
        <v>1</v>
      </c>
      <c r="BA45" s="52">
        <v>2</v>
      </c>
      <c r="BB45" s="3">
        <f t="shared" si="7"/>
        <v>3</v>
      </c>
      <c r="BC45" s="52">
        <v>0</v>
      </c>
      <c r="BD45" s="52">
        <v>3</v>
      </c>
      <c r="BE45" s="52">
        <v>13</v>
      </c>
      <c r="BF45" s="3">
        <f t="shared" si="8"/>
        <v>16</v>
      </c>
      <c r="BG45" s="40">
        <v>0</v>
      </c>
      <c r="BH45" s="54">
        <v>1</v>
      </c>
      <c r="BI45" s="40">
        <v>10</v>
      </c>
      <c r="BJ45" s="55">
        <f t="shared" si="9"/>
        <v>11</v>
      </c>
      <c r="BK45" s="57">
        <v>2</v>
      </c>
      <c r="BL45" s="59">
        <v>0</v>
      </c>
      <c r="BM45" s="57">
        <v>3</v>
      </c>
      <c r="BN45" s="58">
        <f t="shared" si="10"/>
        <v>5</v>
      </c>
      <c r="BO45" s="40">
        <v>1</v>
      </c>
      <c r="BP45" s="40">
        <v>0</v>
      </c>
      <c r="BQ45" s="40">
        <v>5</v>
      </c>
      <c r="BR45" s="3">
        <f t="shared" si="11"/>
        <v>6</v>
      </c>
      <c r="BS45" s="40">
        <v>0</v>
      </c>
      <c r="BT45" s="40">
        <v>0</v>
      </c>
      <c r="BU45" s="40">
        <v>5</v>
      </c>
      <c r="BV45" s="44">
        <f t="shared" si="12"/>
        <v>5</v>
      </c>
      <c r="BW45" s="40">
        <v>0</v>
      </c>
      <c r="BX45" s="68">
        <v>2</v>
      </c>
      <c r="BY45" s="40">
        <v>14</v>
      </c>
      <c r="BZ45" s="55">
        <f t="shared" si="13"/>
        <v>16</v>
      </c>
      <c r="CA45" s="40">
        <v>1</v>
      </c>
      <c r="CB45" s="68">
        <v>1</v>
      </c>
      <c r="CC45" s="40">
        <v>8</v>
      </c>
      <c r="CD45" s="74">
        <f t="shared" si="14"/>
        <v>10</v>
      </c>
      <c r="CE45" s="77">
        <v>0</v>
      </c>
      <c r="CF45" s="71">
        <v>0</v>
      </c>
      <c r="CG45" s="77">
        <v>21</v>
      </c>
      <c r="CH45" s="71">
        <f t="shared" si="15"/>
        <v>21</v>
      </c>
      <c r="CI45" s="77">
        <v>1</v>
      </c>
      <c r="CJ45" s="71">
        <v>0</v>
      </c>
      <c r="CK45" s="77">
        <v>9</v>
      </c>
      <c r="CL45" s="71">
        <f t="shared" si="16"/>
        <v>10</v>
      </c>
      <c r="CM45" s="55">
        <v>1</v>
      </c>
      <c r="CN45" s="55">
        <v>0</v>
      </c>
      <c r="CO45" s="55">
        <v>21</v>
      </c>
      <c r="CP45" s="55">
        <f t="shared" si="17"/>
        <v>22</v>
      </c>
      <c r="CQ45" s="55">
        <v>1</v>
      </c>
      <c r="CR45" s="55">
        <v>4</v>
      </c>
      <c r="CS45" s="55">
        <v>8</v>
      </c>
      <c r="CT45" s="78">
        <f t="shared" si="18"/>
        <v>13</v>
      </c>
      <c r="CU45" s="52">
        <v>1</v>
      </c>
      <c r="CV45" s="79">
        <v>2</v>
      </c>
      <c r="CW45" s="52">
        <v>4</v>
      </c>
      <c r="CX45" s="3">
        <f t="shared" si="19"/>
        <v>7</v>
      </c>
      <c r="CY45" s="52">
        <v>0</v>
      </c>
      <c r="CZ45" s="79">
        <v>0</v>
      </c>
      <c r="DA45" s="52">
        <v>7</v>
      </c>
      <c r="DB45" s="3">
        <f t="shared" si="20"/>
        <v>7</v>
      </c>
      <c r="DC45" s="3">
        <v>0</v>
      </c>
      <c r="DD45" s="3">
        <v>1</v>
      </c>
      <c r="DE45" s="3">
        <v>13</v>
      </c>
      <c r="DF45" s="3">
        <f t="shared" si="21"/>
        <v>14</v>
      </c>
      <c r="DG45" s="3">
        <v>0</v>
      </c>
      <c r="DH45" s="3">
        <v>0</v>
      </c>
      <c r="DI45" s="3">
        <v>8</v>
      </c>
      <c r="DJ45" s="3">
        <f t="shared" si="22"/>
        <v>8</v>
      </c>
      <c r="DK45" s="98">
        <f t="shared" si="23"/>
        <v>151</v>
      </c>
      <c r="DL45" s="98">
        <f t="shared" si="24"/>
        <v>116</v>
      </c>
      <c r="DM45" s="58">
        <v>0</v>
      </c>
      <c r="DN45" s="58">
        <v>0</v>
      </c>
      <c r="DO45" s="58">
        <v>20</v>
      </c>
      <c r="DP45" s="58">
        <f t="shared" si="25"/>
        <v>20</v>
      </c>
      <c r="DQ45" s="58">
        <v>0</v>
      </c>
      <c r="DR45" s="58">
        <v>0</v>
      </c>
      <c r="DS45" s="58">
        <v>12</v>
      </c>
      <c r="DT45" s="74">
        <f t="shared" si="26"/>
        <v>12</v>
      </c>
      <c r="DU45" s="52">
        <v>0</v>
      </c>
      <c r="DV45" s="52">
        <v>0</v>
      </c>
      <c r="DW45" s="52">
        <v>12</v>
      </c>
      <c r="DX45" s="3">
        <f t="shared" si="27"/>
        <v>12</v>
      </c>
      <c r="DY45" s="52">
        <v>0</v>
      </c>
      <c r="DZ45" s="52">
        <v>0</v>
      </c>
      <c r="EA45" s="52">
        <v>14</v>
      </c>
      <c r="EB45" s="3">
        <f t="shared" si="28"/>
        <v>14</v>
      </c>
      <c r="EC45" s="40">
        <v>1</v>
      </c>
      <c r="ED45" s="3">
        <v>0</v>
      </c>
      <c r="EE45" s="40">
        <v>8</v>
      </c>
      <c r="EF45" s="58">
        <f t="shared" si="29"/>
        <v>9</v>
      </c>
      <c r="EG45" s="57">
        <v>0</v>
      </c>
      <c r="EH45" s="58">
        <v>1</v>
      </c>
      <c r="EI45" s="57">
        <v>5</v>
      </c>
      <c r="EJ45" s="74">
        <f t="shared" si="30"/>
        <v>6</v>
      </c>
      <c r="EK45" s="52">
        <v>1</v>
      </c>
      <c r="EL45" s="3">
        <v>0</v>
      </c>
      <c r="EM45" s="52">
        <v>15</v>
      </c>
      <c r="EN45" s="3">
        <f t="shared" si="31"/>
        <v>16</v>
      </c>
      <c r="EO45" s="52">
        <v>0</v>
      </c>
      <c r="EP45" s="3">
        <v>3</v>
      </c>
      <c r="EQ45" s="52">
        <v>0</v>
      </c>
      <c r="ER45" s="81">
        <f t="shared" si="32"/>
        <v>3</v>
      </c>
      <c r="ES45" s="40">
        <v>0</v>
      </c>
      <c r="ET45" s="40">
        <v>0</v>
      </c>
      <c r="EU45" s="40">
        <v>20</v>
      </c>
      <c r="EV45" s="83">
        <f t="shared" si="33"/>
        <v>20</v>
      </c>
      <c r="EW45" s="83">
        <v>1</v>
      </c>
      <c r="EX45" s="83">
        <v>0</v>
      </c>
      <c r="EY45" s="83">
        <v>14</v>
      </c>
      <c r="EZ45" s="83">
        <f t="shared" si="34"/>
        <v>15</v>
      </c>
      <c r="FA45" s="3">
        <v>0</v>
      </c>
      <c r="FB45" s="3">
        <v>0</v>
      </c>
      <c r="FC45" s="3">
        <v>20</v>
      </c>
      <c r="FD45" s="3">
        <f t="shared" si="35"/>
        <v>20</v>
      </c>
      <c r="FE45" s="3">
        <v>3</v>
      </c>
      <c r="FF45" s="3">
        <v>1</v>
      </c>
      <c r="FG45" s="3">
        <v>8</v>
      </c>
      <c r="FH45" s="3">
        <f t="shared" si="36"/>
        <v>12</v>
      </c>
      <c r="FI45" s="83">
        <v>1</v>
      </c>
      <c r="FJ45" s="83">
        <v>0</v>
      </c>
      <c r="FK45" s="83">
        <v>17</v>
      </c>
      <c r="FL45" s="83">
        <f t="shared" si="37"/>
        <v>18</v>
      </c>
      <c r="FM45" s="83">
        <v>2</v>
      </c>
      <c r="FN45" s="83">
        <v>2</v>
      </c>
      <c r="FO45" s="83">
        <v>20</v>
      </c>
      <c r="FP45" s="83">
        <f t="shared" si="38"/>
        <v>24</v>
      </c>
      <c r="FQ45" s="3">
        <v>0</v>
      </c>
      <c r="FR45" s="3">
        <v>6</v>
      </c>
      <c r="FS45" s="3">
        <v>17</v>
      </c>
      <c r="FT45" s="3">
        <f t="shared" si="39"/>
        <v>23</v>
      </c>
      <c r="FU45" s="3">
        <v>0</v>
      </c>
      <c r="FV45" s="3">
        <v>0</v>
      </c>
      <c r="FW45" s="3">
        <v>6</v>
      </c>
      <c r="FX45" s="3">
        <f t="shared" si="40"/>
        <v>6</v>
      </c>
      <c r="FY45" s="83">
        <v>1</v>
      </c>
      <c r="FZ45" s="83">
        <v>0</v>
      </c>
      <c r="GA45" s="83">
        <v>11</v>
      </c>
      <c r="GB45" s="83">
        <f t="shared" si="41"/>
        <v>12</v>
      </c>
      <c r="GC45" s="83">
        <v>1</v>
      </c>
      <c r="GD45" s="83">
        <v>0</v>
      </c>
      <c r="GE45" s="83">
        <v>5</v>
      </c>
      <c r="GF45" s="83">
        <f t="shared" si="42"/>
        <v>6</v>
      </c>
      <c r="GG45" s="40">
        <v>1</v>
      </c>
      <c r="GH45" s="40">
        <v>0</v>
      </c>
      <c r="GI45" s="40">
        <v>10</v>
      </c>
      <c r="GJ45" s="3">
        <f t="shared" si="43"/>
        <v>11</v>
      </c>
      <c r="GK45" s="40">
        <v>2</v>
      </c>
      <c r="GL45" s="40">
        <v>2</v>
      </c>
      <c r="GM45" s="40">
        <v>10</v>
      </c>
      <c r="GN45" s="3">
        <f t="shared" si="44"/>
        <v>14</v>
      </c>
      <c r="GO45" s="83">
        <v>0</v>
      </c>
      <c r="GP45" s="83">
        <v>1</v>
      </c>
      <c r="GQ45" s="83">
        <v>14</v>
      </c>
      <c r="GR45" s="83">
        <f t="shared" si="45"/>
        <v>15</v>
      </c>
      <c r="GS45" s="83">
        <v>0</v>
      </c>
      <c r="GT45" s="83">
        <v>0</v>
      </c>
      <c r="GU45" s="83">
        <v>12</v>
      </c>
      <c r="GV45" s="83">
        <f t="shared" si="46"/>
        <v>12</v>
      </c>
      <c r="GW45" s="40">
        <v>0</v>
      </c>
      <c r="GX45" s="40">
        <v>0</v>
      </c>
      <c r="GY45" s="40">
        <v>18</v>
      </c>
      <c r="GZ45" s="3">
        <f t="shared" si="47"/>
        <v>18</v>
      </c>
      <c r="HA45" s="40">
        <v>0</v>
      </c>
      <c r="HB45" s="40">
        <v>0</v>
      </c>
      <c r="HC45" s="40">
        <v>11</v>
      </c>
      <c r="HD45" s="3">
        <f t="shared" si="48"/>
        <v>11</v>
      </c>
      <c r="HE45" s="31">
        <f t="shared" si="49"/>
        <v>194</v>
      </c>
      <c r="HF45" s="100">
        <f t="shared" si="50"/>
        <v>135</v>
      </c>
      <c r="HG45" s="58">
        <v>1</v>
      </c>
      <c r="HH45" s="58">
        <v>3</v>
      </c>
      <c r="HI45" s="58">
        <v>23</v>
      </c>
      <c r="HJ45" s="58">
        <f t="shared" si="51"/>
        <v>27</v>
      </c>
      <c r="HK45" s="58">
        <v>1</v>
      </c>
      <c r="HL45" s="58">
        <v>0</v>
      </c>
      <c r="HM45" s="58">
        <v>11</v>
      </c>
      <c r="HN45" s="58">
        <f t="shared" si="52"/>
        <v>12</v>
      </c>
      <c r="HO45" s="3">
        <v>1</v>
      </c>
      <c r="HP45" s="3">
        <v>1</v>
      </c>
      <c r="HQ45" s="3">
        <v>10</v>
      </c>
      <c r="HR45" s="3">
        <f t="shared" si="53"/>
        <v>12</v>
      </c>
      <c r="HS45" s="3">
        <v>1</v>
      </c>
      <c r="HT45" s="3">
        <v>0</v>
      </c>
      <c r="HU45" s="3">
        <v>10</v>
      </c>
      <c r="HV45" s="3">
        <f t="shared" si="54"/>
        <v>11</v>
      </c>
      <c r="HW45" s="58">
        <v>4</v>
      </c>
      <c r="HX45" s="58">
        <v>0</v>
      </c>
      <c r="HY45" s="58">
        <v>16</v>
      </c>
      <c r="HZ45" s="58">
        <f t="shared" si="55"/>
        <v>20</v>
      </c>
      <c r="IA45" s="58">
        <v>1</v>
      </c>
      <c r="IB45" s="58">
        <v>1</v>
      </c>
      <c r="IC45" s="58">
        <v>19</v>
      </c>
      <c r="ID45" s="58">
        <f t="shared" si="56"/>
        <v>21</v>
      </c>
      <c r="IE45" s="40">
        <v>0</v>
      </c>
      <c r="IF45" s="40">
        <v>0</v>
      </c>
      <c r="IG45" s="40">
        <v>16</v>
      </c>
      <c r="IH45" s="3">
        <f t="shared" si="57"/>
        <v>16</v>
      </c>
      <c r="II45" s="40">
        <v>0</v>
      </c>
      <c r="IJ45" s="40">
        <v>4</v>
      </c>
      <c r="IK45" s="40">
        <v>18</v>
      </c>
      <c r="IL45" s="3">
        <f t="shared" si="58"/>
        <v>22</v>
      </c>
      <c r="IM45" s="58">
        <v>0</v>
      </c>
      <c r="IN45" s="58">
        <v>0</v>
      </c>
      <c r="IO45" s="58">
        <v>12</v>
      </c>
      <c r="IP45" s="58">
        <f t="shared" si="59"/>
        <v>12</v>
      </c>
      <c r="IQ45" s="58">
        <v>1</v>
      </c>
      <c r="IR45" s="58">
        <v>2</v>
      </c>
      <c r="IS45" s="58">
        <v>21</v>
      </c>
      <c r="IT45" s="74">
        <f t="shared" si="60"/>
        <v>24</v>
      </c>
      <c r="IU45" s="52">
        <v>0</v>
      </c>
      <c r="IV45" s="52">
        <v>1</v>
      </c>
      <c r="IW45" s="52">
        <v>14</v>
      </c>
      <c r="IX45" s="52">
        <f t="shared" si="61"/>
        <v>15</v>
      </c>
      <c r="IY45" s="52">
        <v>1</v>
      </c>
      <c r="IZ45" s="52">
        <v>2</v>
      </c>
      <c r="JA45" s="52">
        <v>11</v>
      </c>
      <c r="JB45" s="3">
        <f t="shared" si="62"/>
        <v>14</v>
      </c>
      <c r="JC45" s="58">
        <v>0</v>
      </c>
      <c r="JD45" s="58">
        <v>0</v>
      </c>
      <c r="JE45" s="58">
        <v>13</v>
      </c>
      <c r="JF45" s="58">
        <f t="shared" si="63"/>
        <v>13</v>
      </c>
      <c r="JG45" s="58">
        <v>1</v>
      </c>
      <c r="JH45" s="58">
        <v>1</v>
      </c>
      <c r="JI45" s="58">
        <v>22</v>
      </c>
      <c r="JJ45" s="58">
        <f t="shared" si="64"/>
        <v>24</v>
      </c>
      <c r="JK45" s="52">
        <v>0</v>
      </c>
      <c r="JL45" s="52">
        <v>0</v>
      </c>
      <c r="JM45" s="52">
        <v>7</v>
      </c>
      <c r="JN45" s="52">
        <f t="shared" si="65"/>
        <v>7</v>
      </c>
      <c r="JO45" s="52">
        <v>0</v>
      </c>
      <c r="JP45" s="52">
        <v>1</v>
      </c>
      <c r="JQ45" s="52">
        <v>22</v>
      </c>
      <c r="JR45" s="3">
        <f t="shared" si="66"/>
        <v>23</v>
      </c>
      <c r="JS45" s="58">
        <v>0</v>
      </c>
      <c r="JT45" s="58">
        <v>2</v>
      </c>
      <c r="JU45" s="58">
        <v>5</v>
      </c>
      <c r="JV45" s="58">
        <f t="shared" si="67"/>
        <v>7</v>
      </c>
      <c r="JW45" s="58">
        <v>0</v>
      </c>
      <c r="JX45" s="58">
        <v>1</v>
      </c>
      <c r="JY45" s="58">
        <v>10</v>
      </c>
      <c r="JZ45" s="58">
        <f t="shared" si="68"/>
        <v>11</v>
      </c>
      <c r="KA45" s="52">
        <v>5</v>
      </c>
      <c r="KB45" s="52">
        <v>1</v>
      </c>
      <c r="KC45" s="52">
        <v>18</v>
      </c>
      <c r="KD45" s="52">
        <f t="shared" si="69"/>
        <v>24</v>
      </c>
      <c r="KE45" s="52">
        <v>1</v>
      </c>
      <c r="KF45" s="52">
        <v>0</v>
      </c>
      <c r="KG45" s="52">
        <v>17</v>
      </c>
      <c r="KH45" s="52">
        <f t="shared" si="70"/>
        <v>18</v>
      </c>
      <c r="KI45" s="58">
        <v>3</v>
      </c>
      <c r="KJ45" s="58">
        <v>5</v>
      </c>
      <c r="KK45" s="58">
        <v>8</v>
      </c>
      <c r="KL45" s="58">
        <f t="shared" si="71"/>
        <v>16</v>
      </c>
      <c r="KM45" s="58">
        <v>5</v>
      </c>
      <c r="KN45" s="58">
        <v>0</v>
      </c>
      <c r="KO45" s="58">
        <v>15</v>
      </c>
      <c r="KP45" s="58">
        <f t="shared" si="72"/>
        <v>20</v>
      </c>
      <c r="KQ45" s="3">
        <v>1</v>
      </c>
      <c r="KR45" s="3">
        <v>5</v>
      </c>
      <c r="KS45" s="3">
        <v>7</v>
      </c>
      <c r="KT45" s="3">
        <f t="shared" si="73"/>
        <v>13</v>
      </c>
      <c r="KU45" s="3">
        <v>1</v>
      </c>
      <c r="KV45" s="3">
        <v>2</v>
      </c>
      <c r="KW45" s="3">
        <v>15</v>
      </c>
      <c r="KX45" s="3">
        <f t="shared" si="74"/>
        <v>18</v>
      </c>
      <c r="KY45" s="98">
        <f t="shared" si="75"/>
        <v>182</v>
      </c>
      <c r="KZ45" s="98">
        <f t="shared" si="76"/>
        <v>218</v>
      </c>
      <c r="LA45" s="83">
        <v>0</v>
      </c>
      <c r="LB45" s="83">
        <v>0</v>
      </c>
      <c r="LC45" s="83">
        <v>16</v>
      </c>
      <c r="LD45" s="83">
        <f t="shared" si="77"/>
        <v>16</v>
      </c>
      <c r="LE45" s="83">
        <v>2</v>
      </c>
      <c r="LF45" s="83">
        <v>0</v>
      </c>
      <c r="LG45" s="83">
        <v>18</v>
      </c>
      <c r="LH45" s="83">
        <f t="shared" si="78"/>
        <v>20</v>
      </c>
      <c r="LI45" s="52">
        <v>1</v>
      </c>
      <c r="LJ45" s="52">
        <v>0</v>
      </c>
      <c r="LK45" s="52">
        <v>19</v>
      </c>
      <c r="LL45" s="3">
        <f t="shared" si="79"/>
        <v>20</v>
      </c>
      <c r="LM45" s="52">
        <v>0</v>
      </c>
      <c r="LN45" s="52">
        <v>1</v>
      </c>
      <c r="LO45" s="52">
        <v>13</v>
      </c>
      <c r="LP45" s="3">
        <f t="shared" si="80"/>
        <v>14</v>
      </c>
      <c r="LQ45" s="83">
        <v>0</v>
      </c>
      <c r="LR45" s="83">
        <v>0</v>
      </c>
      <c r="LS45" s="83">
        <v>10</v>
      </c>
      <c r="LT45" s="83">
        <f t="shared" si="81"/>
        <v>10</v>
      </c>
      <c r="LU45" s="83">
        <v>0</v>
      </c>
      <c r="LV45" s="83">
        <v>2</v>
      </c>
      <c r="LW45" s="83">
        <v>14</v>
      </c>
      <c r="LX45" s="83">
        <f t="shared" si="82"/>
        <v>16</v>
      </c>
      <c r="LY45" s="40">
        <v>1</v>
      </c>
      <c r="LZ45" s="40">
        <v>0</v>
      </c>
      <c r="MA45" s="40">
        <v>13</v>
      </c>
      <c r="MB45" s="40">
        <f t="shared" si="83"/>
        <v>14</v>
      </c>
      <c r="MC45" s="40">
        <v>0</v>
      </c>
      <c r="MD45" s="40">
        <v>0</v>
      </c>
      <c r="ME45" s="40">
        <v>11</v>
      </c>
      <c r="MF45" s="3">
        <f t="shared" si="84"/>
        <v>11</v>
      </c>
      <c r="MG45" s="83">
        <v>0</v>
      </c>
      <c r="MH45" s="83">
        <v>2</v>
      </c>
      <c r="MI45" s="83">
        <v>7</v>
      </c>
      <c r="MJ45" s="83">
        <f t="shared" si="85"/>
        <v>9</v>
      </c>
      <c r="MK45" s="83">
        <v>0</v>
      </c>
      <c r="ML45" s="83">
        <v>2</v>
      </c>
      <c r="MM45" s="83">
        <v>11</v>
      </c>
      <c r="MN45" s="83">
        <f t="shared" si="86"/>
        <v>13</v>
      </c>
      <c r="MO45" s="3">
        <v>1</v>
      </c>
      <c r="MP45" s="3">
        <v>0</v>
      </c>
      <c r="MQ45" s="3">
        <v>9</v>
      </c>
      <c r="MR45" s="3">
        <f t="shared" si="87"/>
        <v>10</v>
      </c>
      <c r="MS45" s="3">
        <v>0</v>
      </c>
      <c r="MT45" s="3">
        <v>0</v>
      </c>
      <c r="MU45" s="3">
        <v>8</v>
      </c>
      <c r="MV45" s="3">
        <f t="shared" si="88"/>
        <v>8</v>
      </c>
      <c r="MW45" s="83">
        <v>0</v>
      </c>
      <c r="MX45" s="83">
        <v>3</v>
      </c>
      <c r="MY45" s="83">
        <v>8</v>
      </c>
      <c r="MZ45" s="83">
        <f t="shared" si="89"/>
        <v>11</v>
      </c>
      <c r="NA45" s="83">
        <v>0</v>
      </c>
      <c r="NB45" s="83">
        <v>0</v>
      </c>
      <c r="NC45" s="83">
        <v>9</v>
      </c>
      <c r="ND45" s="83">
        <f t="shared" si="90"/>
        <v>9</v>
      </c>
    </row>
    <row r="46" spans="1:368" ht="15.75" thickBot="1" x14ac:dyDescent="0.3">
      <c r="A46" s="3" t="s">
        <v>57</v>
      </c>
      <c r="B46" s="21">
        <v>2</v>
      </c>
      <c r="C46" s="21">
        <v>2</v>
      </c>
      <c r="D46" s="21">
        <v>0</v>
      </c>
      <c r="E46" s="22">
        <v>24</v>
      </c>
      <c r="F46" s="22">
        <v>10</v>
      </c>
      <c r="G46" s="22">
        <v>0</v>
      </c>
      <c r="H46" s="21">
        <v>16</v>
      </c>
      <c r="I46" s="21">
        <v>2</v>
      </c>
      <c r="J46" s="21">
        <v>0</v>
      </c>
      <c r="K46" s="1">
        <v>4</v>
      </c>
      <c r="L46" s="1">
        <v>0</v>
      </c>
      <c r="M46" s="1">
        <v>0</v>
      </c>
      <c r="N46" s="21">
        <v>1</v>
      </c>
      <c r="O46" s="21">
        <v>0</v>
      </c>
      <c r="P46" s="21">
        <v>0</v>
      </c>
      <c r="Q46" s="26">
        <v>0</v>
      </c>
      <c r="R46" s="26">
        <v>0</v>
      </c>
      <c r="S46" s="26">
        <v>0</v>
      </c>
      <c r="T46" s="21">
        <v>3</v>
      </c>
      <c r="U46" s="21">
        <v>4</v>
      </c>
      <c r="V46" s="22">
        <v>11</v>
      </c>
      <c r="W46" s="22">
        <v>1</v>
      </c>
      <c r="X46" s="21">
        <v>2</v>
      </c>
      <c r="Y46" s="21">
        <v>2</v>
      </c>
      <c r="Z46" s="29">
        <v>3</v>
      </c>
      <c r="AA46" s="29">
        <v>1</v>
      </c>
      <c r="AB46" s="31">
        <f t="shared" si="2"/>
        <v>66</v>
      </c>
      <c r="AC46" s="31">
        <f t="shared" si="3"/>
        <v>22</v>
      </c>
      <c r="AD46" s="31">
        <f t="shared" si="91"/>
        <v>0</v>
      </c>
      <c r="AE46" s="22">
        <v>15</v>
      </c>
      <c r="AF46" s="22">
        <v>1</v>
      </c>
      <c r="AG46" s="65">
        <v>6</v>
      </c>
      <c r="AH46" s="65">
        <v>1</v>
      </c>
      <c r="AI46" s="35">
        <v>0</v>
      </c>
      <c r="AJ46" s="36">
        <v>0</v>
      </c>
      <c r="AK46" s="37">
        <v>23</v>
      </c>
      <c r="AL46" s="18">
        <f t="shared" si="92"/>
        <v>23</v>
      </c>
      <c r="AM46" s="35">
        <v>0</v>
      </c>
      <c r="AN46" s="36">
        <v>0</v>
      </c>
      <c r="AO46" s="37">
        <v>0</v>
      </c>
      <c r="AP46" s="18">
        <f t="shared" si="4"/>
        <v>0</v>
      </c>
      <c r="AQ46" s="40">
        <v>0</v>
      </c>
      <c r="AR46" s="3">
        <v>0</v>
      </c>
      <c r="AS46" s="43">
        <v>6</v>
      </c>
      <c r="AT46" s="47">
        <f t="shared" si="5"/>
        <v>6</v>
      </c>
      <c r="AU46" s="61">
        <v>0</v>
      </c>
      <c r="AV46" s="58">
        <v>0</v>
      </c>
      <c r="AW46" s="60">
        <v>2</v>
      </c>
      <c r="AX46" s="48">
        <f t="shared" si="6"/>
        <v>2</v>
      </c>
      <c r="AY46" s="52">
        <v>0</v>
      </c>
      <c r="AZ46" s="52">
        <v>0</v>
      </c>
      <c r="BA46" s="52">
        <v>6</v>
      </c>
      <c r="BB46" s="3">
        <f t="shared" si="7"/>
        <v>6</v>
      </c>
      <c r="BC46" s="52">
        <v>0</v>
      </c>
      <c r="BD46" s="52">
        <v>0</v>
      </c>
      <c r="BE46" s="52">
        <v>6</v>
      </c>
      <c r="BF46" s="3">
        <f t="shared" si="8"/>
        <v>6</v>
      </c>
      <c r="BG46" s="40">
        <v>0</v>
      </c>
      <c r="BH46" s="54">
        <v>2</v>
      </c>
      <c r="BI46" s="40">
        <v>16</v>
      </c>
      <c r="BJ46" s="55">
        <f t="shared" si="9"/>
        <v>18</v>
      </c>
      <c r="BK46" s="57">
        <v>0</v>
      </c>
      <c r="BL46" s="59">
        <v>1</v>
      </c>
      <c r="BM46" s="57">
        <v>5</v>
      </c>
      <c r="BN46" s="58">
        <f t="shared" si="10"/>
        <v>6</v>
      </c>
      <c r="BO46" s="40">
        <v>1</v>
      </c>
      <c r="BP46" s="40">
        <v>1</v>
      </c>
      <c r="BQ46" s="40">
        <v>5</v>
      </c>
      <c r="BR46" s="3">
        <f t="shared" si="11"/>
        <v>7</v>
      </c>
      <c r="BS46" s="40">
        <v>0</v>
      </c>
      <c r="BT46" s="40">
        <v>0</v>
      </c>
      <c r="BU46" s="40">
        <v>5</v>
      </c>
      <c r="BV46" s="44">
        <f t="shared" si="12"/>
        <v>5</v>
      </c>
      <c r="BW46" s="40">
        <v>3</v>
      </c>
      <c r="BX46" s="68">
        <v>2</v>
      </c>
      <c r="BY46" s="40">
        <v>7</v>
      </c>
      <c r="BZ46" s="55">
        <f t="shared" si="13"/>
        <v>12</v>
      </c>
      <c r="CA46" s="40">
        <v>0</v>
      </c>
      <c r="CB46" s="68">
        <v>1</v>
      </c>
      <c r="CC46" s="40">
        <v>8</v>
      </c>
      <c r="CD46" s="74">
        <f t="shared" si="14"/>
        <v>9</v>
      </c>
      <c r="CE46" s="77">
        <v>0</v>
      </c>
      <c r="CF46" s="71">
        <v>0</v>
      </c>
      <c r="CG46" s="77">
        <v>17</v>
      </c>
      <c r="CH46" s="71">
        <f t="shared" si="15"/>
        <v>17</v>
      </c>
      <c r="CI46" s="77">
        <v>0</v>
      </c>
      <c r="CJ46" s="71">
        <v>0</v>
      </c>
      <c r="CK46" s="77">
        <v>11</v>
      </c>
      <c r="CL46" s="71">
        <f t="shared" si="16"/>
        <v>11</v>
      </c>
      <c r="CM46" s="55">
        <v>8</v>
      </c>
      <c r="CN46" s="55">
        <v>1</v>
      </c>
      <c r="CO46" s="55">
        <v>17</v>
      </c>
      <c r="CP46" s="55">
        <f t="shared" si="17"/>
        <v>26</v>
      </c>
      <c r="CQ46" s="55">
        <v>5</v>
      </c>
      <c r="CR46" s="55">
        <v>2</v>
      </c>
      <c r="CS46" s="55">
        <v>7</v>
      </c>
      <c r="CT46" s="78">
        <f t="shared" si="18"/>
        <v>14</v>
      </c>
      <c r="CU46" s="52">
        <v>10</v>
      </c>
      <c r="CV46" s="79">
        <v>1</v>
      </c>
      <c r="CW46" s="52">
        <v>17</v>
      </c>
      <c r="CX46" s="3">
        <f t="shared" si="19"/>
        <v>28</v>
      </c>
      <c r="CY46" s="52">
        <v>0</v>
      </c>
      <c r="CZ46" s="79">
        <v>3</v>
      </c>
      <c r="DA46" s="52">
        <v>6</v>
      </c>
      <c r="DB46" s="3">
        <f t="shared" si="20"/>
        <v>9</v>
      </c>
      <c r="DC46" s="3">
        <v>6</v>
      </c>
      <c r="DD46" s="3">
        <v>4</v>
      </c>
      <c r="DE46" s="3">
        <v>8</v>
      </c>
      <c r="DF46" s="3">
        <f t="shared" si="21"/>
        <v>18</v>
      </c>
      <c r="DG46" s="3">
        <v>0</v>
      </c>
      <c r="DH46" s="3">
        <v>3</v>
      </c>
      <c r="DI46" s="3">
        <v>5</v>
      </c>
      <c r="DJ46" s="3">
        <f t="shared" si="22"/>
        <v>8</v>
      </c>
      <c r="DK46" s="98">
        <f t="shared" si="23"/>
        <v>182</v>
      </c>
      <c r="DL46" s="98">
        <f t="shared" si="24"/>
        <v>72</v>
      </c>
      <c r="DM46" s="58">
        <v>10</v>
      </c>
      <c r="DN46" s="58">
        <v>3</v>
      </c>
      <c r="DO46" s="58">
        <v>4</v>
      </c>
      <c r="DP46" s="58">
        <f t="shared" si="25"/>
        <v>17</v>
      </c>
      <c r="DQ46" s="58">
        <v>0</v>
      </c>
      <c r="DR46" s="58">
        <v>2</v>
      </c>
      <c r="DS46" s="58">
        <v>5</v>
      </c>
      <c r="DT46" s="74">
        <f t="shared" si="26"/>
        <v>7</v>
      </c>
      <c r="DU46" s="52">
        <v>9</v>
      </c>
      <c r="DV46" s="52">
        <v>0</v>
      </c>
      <c r="DW46" s="52">
        <v>5</v>
      </c>
      <c r="DX46" s="3">
        <f t="shared" si="27"/>
        <v>14</v>
      </c>
      <c r="DY46" s="52">
        <v>0</v>
      </c>
      <c r="DZ46" s="52">
        <v>3</v>
      </c>
      <c r="EA46" s="52">
        <v>6</v>
      </c>
      <c r="EB46" s="3">
        <f t="shared" si="28"/>
        <v>9</v>
      </c>
      <c r="EC46" s="40">
        <v>4</v>
      </c>
      <c r="ED46" s="3">
        <v>1</v>
      </c>
      <c r="EE46" s="40">
        <v>8</v>
      </c>
      <c r="EF46" s="58">
        <f t="shared" si="29"/>
        <v>13</v>
      </c>
      <c r="EG46" s="57">
        <v>0</v>
      </c>
      <c r="EH46" s="58">
        <v>3</v>
      </c>
      <c r="EI46" s="57">
        <v>4</v>
      </c>
      <c r="EJ46" s="74">
        <f t="shared" si="30"/>
        <v>7</v>
      </c>
      <c r="EK46" s="52">
        <v>6</v>
      </c>
      <c r="EL46" s="3">
        <v>3</v>
      </c>
      <c r="EM46" s="52">
        <v>2</v>
      </c>
      <c r="EN46" s="3">
        <f t="shared" si="31"/>
        <v>11</v>
      </c>
      <c r="EO46" s="52">
        <v>0</v>
      </c>
      <c r="EP46" s="3">
        <v>4</v>
      </c>
      <c r="EQ46" s="52">
        <v>3</v>
      </c>
      <c r="ER46" s="81">
        <f t="shared" si="32"/>
        <v>7</v>
      </c>
      <c r="ES46" s="40">
        <v>3</v>
      </c>
      <c r="ET46" s="40">
        <v>0</v>
      </c>
      <c r="EU46" s="40">
        <v>9</v>
      </c>
      <c r="EV46" s="83">
        <f t="shared" si="33"/>
        <v>12</v>
      </c>
      <c r="EW46" s="83">
        <v>0</v>
      </c>
      <c r="EX46" s="83">
        <v>2</v>
      </c>
      <c r="EY46" s="83">
        <v>1</v>
      </c>
      <c r="EZ46" s="83">
        <f t="shared" si="34"/>
        <v>3</v>
      </c>
      <c r="FA46" s="3">
        <v>6</v>
      </c>
      <c r="FB46" s="3">
        <v>0</v>
      </c>
      <c r="FC46" s="3">
        <v>10</v>
      </c>
      <c r="FD46" s="3">
        <f t="shared" si="35"/>
        <v>16</v>
      </c>
      <c r="FE46" s="3">
        <v>0</v>
      </c>
      <c r="FF46" s="3">
        <v>3</v>
      </c>
      <c r="FG46" s="3">
        <v>7</v>
      </c>
      <c r="FH46" s="3">
        <f t="shared" si="36"/>
        <v>10</v>
      </c>
      <c r="FI46" s="83">
        <v>4</v>
      </c>
      <c r="FJ46" s="83">
        <v>2</v>
      </c>
      <c r="FK46" s="83">
        <v>8</v>
      </c>
      <c r="FL46" s="83">
        <f t="shared" si="37"/>
        <v>14</v>
      </c>
      <c r="FM46" s="83">
        <v>0</v>
      </c>
      <c r="FN46" s="83">
        <v>2</v>
      </c>
      <c r="FO46" s="83">
        <v>5</v>
      </c>
      <c r="FP46" s="83">
        <f t="shared" si="38"/>
        <v>7</v>
      </c>
      <c r="FQ46" s="3">
        <v>6</v>
      </c>
      <c r="FR46" s="3">
        <v>3</v>
      </c>
      <c r="FS46" s="3">
        <v>8</v>
      </c>
      <c r="FT46" s="3">
        <f t="shared" si="39"/>
        <v>17</v>
      </c>
      <c r="FU46" s="3">
        <v>3</v>
      </c>
      <c r="FV46" s="3">
        <v>3</v>
      </c>
      <c r="FW46" s="3">
        <v>12</v>
      </c>
      <c r="FX46" s="3">
        <f t="shared" si="40"/>
        <v>18</v>
      </c>
      <c r="FY46" s="83">
        <v>6</v>
      </c>
      <c r="FZ46" s="83">
        <v>1</v>
      </c>
      <c r="GA46" s="83">
        <v>8</v>
      </c>
      <c r="GB46" s="83">
        <f t="shared" si="41"/>
        <v>15</v>
      </c>
      <c r="GC46" s="83">
        <v>1</v>
      </c>
      <c r="GD46" s="83">
        <v>3</v>
      </c>
      <c r="GE46" s="83">
        <v>10</v>
      </c>
      <c r="GF46" s="83">
        <f t="shared" si="42"/>
        <v>14</v>
      </c>
      <c r="GG46" s="40">
        <v>6</v>
      </c>
      <c r="GH46" s="40">
        <v>0</v>
      </c>
      <c r="GI46" s="40">
        <v>6</v>
      </c>
      <c r="GJ46" s="3">
        <f t="shared" si="43"/>
        <v>12</v>
      </c>
      <c r="GK46" s="40">
        <v>1</v>
      </c>
      <c r="GL46" s="40">
        <v>3</v>
      </c>
      <c r="GM46" s="40">
        <v>6</v>
      </c>
      <c r="GN46" s="3">
        <f t="shared" si="44"/>
        <v>10</v>
      </c>
      <c r="GO46" s="83">
        <v>3</v>
      </c>
      <c r="GP46" s="83">
        <v>0</v>
      </c>
      <c r="GQ46" s="83">
        <v>10</v>
      </c>
      <c r="GR46" s="83">
        <f t="shared" si="45"/>
        <v>13</v>
      </c>
      <c r="GS46" s="83">
        <v>0</v>
      </c>
      <c r="GT46" s="83">
        <v>2</v>
      </c>
      <c r="GU46" s="83">
        <v>3</v>
      </c>
      <c r="GV46" s="83">
        <f t="shared" si="46"/>
        <v>5</v>
      </c>
      <c r="GW46" s="40">
        <v>1</v>
      </c>
      <c r="GX46" s="40">
        <v>3</v>
      </c>
      <c r="GY46" s="40">
        <v>11</v>
      </c>
      <c r="GZ46" s="3">
        <f t="shared" si="47"/>
        <v>15</v>
      </c>
      <c r="HA46" s="40">
        <v>0</v>
      </c>
      <c r="HB46" s="40">
        <v>4</v>
      </c>
      <c r="HC46" s="40">
        <v>3</v>
      </c>
      <c r="HD46" s="3">
        <f t="shared" si="48"/>
        <v>7</v>
      </c>
      <c r="HE46" s="31">
        <f t="shared" si="49"/>
        <v>169</v>
      </c>
      <c r="HF46" s="100">
        <f t="shared" si="50"/>
        <v>104</v>
      </c>
      <c r="HG46" s="58">
        <v>2</v>
      </c>
      <c r="HH46" s="58">
        <v>0</v>
      </c>
      <c r="HI46" s="58">
        <v>11</v>
      </c>
      <c r="HJ46" s="58">
        <f t="shared" si="51"/>
        <v>13</v>
      </c>
      <c r="HK46" s="58">
        <v>0</v>
      </c>
      <c r="HL46" s="58">
        <v>2</v>
      </c>
      <c r="HM46" s="58">
        <v>10</v>
      </c>
      <c r="HN46" s="58">
        <f t="shared" si="52"/>
        <v>12</v>
      </c>
      <c r="HO46" s="3">
        <v>2</v>
      </c>
      <c r="HP46" s="3">
        <v>0</v>
      </c>
      <c r="HQ46" s="3">
        <v>12</v>
      </c>
      <c r="HR46" s="3">
        <f t="shared" si="53"/>
        <v>14</v>
      </c>
      <c r="HS46" s="3">
        <v>0</v>
      </c>
      <c r="HT46" s="3">
        <v>3</v>
      </c>
      <c r="HU46" s="3">
        <v>11</v>
      </c>
      <c r="HV46" s="3">
        <f t="shared" si="54"/>
        <v>14</v>
      </c>
      <c r="HW46" s="58">
        <v>5</v>
      </c>
      <c r="HX46" s="58">
        <v>0</v>
      </c>
      <c r="HY46" s="58">
        <v>8</v>
      </c>
      <c r="HZ46" s="58">
        <f t="shared" si="55"/>
        <v>13</v>
      </c>
      <c r="IA46" s="58">
        <v>0</v>
      </c>
      <c r="IB46" s="58">
        <v>2</v>
      </c>
      <c r="IC46" s="58">
        <v>14</v>
      </c>
      <c r="ID46" s="58">
        <f t="shared" si="56"/>
        <v>16</v>
      </c>
      <c r="IE46" s="40">
        <v>2</v>
      </c>
      <c r="IF46" s="40">
        <v>0</v>
      </c>
      <c r="IG46" s="40">
        <v>3</v>
      </c>
      <c r="IH46" s="3">
        <f t="shared" si="57"/>
        <v>5</v>
      </c>
      <c r="II46" s="40">
        <v>0</v>
      </c>
      <c r="IJ46" s="40">
        <v>3</v>
      </c>
      <c r="IK46" s="40">
        <v>9</v>
      </c>
      <c r="IL46" s="3">
        <f t="shared" si="58"/>
        <v>12</v>
      </c>
      <c r="IM46" s="58">
        <v>2</v>
      </c>
      <c r="IN46" s="58">
        <v>0</v>
      </c>
      <c r="IO46" s="58">
        <v>15</v>
      </c>
      <c r="IP46" s="58">
        <f t="shared" si="59"/>
        <v>17</v>
      </c>
      <c r="IQ46" s="58">
        <v>0</v>
      </c>
      <c r="IR46" s="58">
        <v>3</v>
      </c>
      <c r="IS46" s="58">
        <v>14</v>
      </c>
      <c r="IT46" s="74">
        <f t="shared" si="60"/>
        <v>17</v>
      </c>
      <c r="IU46" s="52">
        <v>4</v>
      </c>
      <c r="IV46" s="52">
        <v>0</v>
      </c>
      <c r="IW46" s="52">
        <v>7</v>
      </c>
      <c r="IX46" s="52">
        <f t="shared" si="61"/>
        <v>11</v>
      </c>
      <c r="IY46" s="52">
        <v>0</v>
      </c>
      <c r="IZ46" s="52">
        <v>2</v>
      </c>
      <c r="JA46" s="52">
        <v>18</v>
      </c>
      <c r="JB46" s="3">
        <f t="shared" si="62"/>
        <v>20</v>
      </c>
      <c r="JC46" s="58">
        <v>0</v>
      </c>
      <c r="JD46" s="58">
        <v>0</v>
      </c>
      <c r="JE46" s="58">
        <v>15</v>
      </c>
      <c r="JF46" s="58">
        <f t="shared" si="63"/>
        <v>15</v>
      </c>
      <c r="JG46" s="58">
        <v>0</v>
      </c>
      <c r="JH46" s="58">
        <v>1</v>
      </c>
      <c r="JI46" s="58">
        <v>26</v>
      </c>
      <c r="JJ46" s="58">
        <f t="shared" si="64"/>
        <v>27</v>
      </c>
      <c r="JK46" s="52">
        <v>0</v>
      </c>
      <c r="JL46" s="52">
        <v>1</v>
      </c>
      <c r="JM46" s="52">
        <v>24</v>
      </c>
      <c r="JN46" s="52">
        <f t="shared" si="65"/>
        <v>25</v>
      </c>
      <c r="JO46" s="52">
        <v>0</v>
      </c>
      <c r="JP46" s="52">
        <v>1</v>
      </c>
      <c r="JQ46" s="52">
        <v>19</v>
      </c>
      <c r="JR46" s="3">
        <f t="shared" si="66"/>
        <v>20</v>
      </c>
      <c r="JS46" s="58">
        <v>5</v>
      </c>
      <c r="JT46" s="58">
        <v>1</v>
      </c>
      <c r="JU46" s="58">
        <v>17</v>
      </c>
      <c r="JV46" s="58">
        <f t="shared" si="67"/>
        <v>23</v>
      </c>
      <c r="JW46" s="58">
        <v>1</v>
      </c>
      <c r="JX46" s="58">
        <v>0</v>
      </c>
      <c r="JY46" s="58">
        <v>15</v>
      </c>
      <c r="JZ46" s="58">
        <f t="shared" si="68"/>
        <v>16</v>
      </c>
      <c r="KA46" s="52">
        <v>5</v>
      </c>
      <c r="KB46" s="52">
        <v>1</v>
      </c>
      <c r="KC46" s="52">
        <v>8</v>
      </c>
      <c r="KD46" s="52">
        <f t="shared" si="69"/>
        <v>14</v>
      </c>
      <c r="KE46" s="52">
        <v>0</v>
      </c>
      <c r="KF46" s="52">
        <v>0</v>
      </c>
      <c r="KG46" s="52">
        <v>17</v>
      </c>
      <c r="KH46" s="52">
        <f t="shared" si="70"/>
        <v>17</v>
      </c>
      <c r="KI46" s="58">
        <v>6</v>
      </c>
      <c r="KJ46" s="58">
        <v>2</v>
      </c>
      <c r="KK46" s="58">
        <v>15</v>
      </c>
      <c r="KL46" s="58">
        <f t="shared" si="71"/>
        <v>23</v>
      </c>
      <c r="KM46" s="58">
        <v>1</v>
      </c>
      <c r="KN46" s="58">
        <v>0</v>
      </c>
      <c r="KO46" s="58">
        <v>15</v>
      </c>
      <c r="KP46" s="58">
        <f t="shared" si="72"/>
        <v>16</v>
      </c>
      <c r="KQ46" s="3">
        <v>3</v>
      </c>
      <c r="KR46" s="3">
        <v>0</v>
      </c>
      <c r="KS46" s="3">
        <v>12</v>
      </c>
      <c r="KT46" s="3">
        <f t="shared" si="73"/>
        <v>15</v>
      </c>
      <c r="KU46" s="3">
        <v>1</v>
      </c>
      <c r="KV46" s="3">
        <v>0</v>
      </c>
      <c r="KW46" s="3">
        <v>15</v>
      </c>
      <c r="KX46" s="3">
        <f t="shared" si="74"/>
        <v>16</v>
      </c>
      <c r="KY46" s="98">
        <f t="shared" si="75"/>
        <v>188</v>
      </c>
      <c r="KZ46" s="98">
        <f t="shared" si="76"/>
        <v>203</v>
      </c>
      <c r="LA46" s="83">
        <v>14</v>
      </c>
      <c r="LB46" s="83">
        <v>0</v>
      </c>
      <c r="LC46" s="83">
        <v>11</v>
      </c>
      <c r="LD46" s="83">
        <f t="shared" si="77"/>
        <v>25</v>
      </c>
      <c r="LE46" s="83">
        <v>1</v>
      </c>
      <c r="LF46" s="83">
        <v>0</v>
      </c>
      <c r="LG46" s="83">
        <v>12</v>
      </c>
      <c r="LH46" s="83">
        <f t="shared" si="78"/>
        <v>13</v>
      </c>
      <c r="LI46" s="52">
        <v>8</v>
      </c>
      <c r="LJ46" s="52">
        <v>0</v>
      </c>
      <c r="LK46" s="52">
        <v>10</v>
      </c>
      <c r="LL46" s="3">
        <f t="shared" si="79"/>
        <v>18</v>
      </c>
      <c r="LM46" s="52">
        <v>0</v>
      </c>
      <c r="LN46" s="52">
        <v>0</v>
      </c>
      <c r="LO46" s="52">
        <v>11</v>
      </c>
      <c r="LP46" s="3">
        <f t="shared" si="80"/>
        <v>11</v>
      </c>
      <c r="LQ46" s="83">
        <v>5</v>
      </c>
      <c r="LR46" s="83">
        <v>1</v>
      </c>
      <c r="LS46" s="83">
        <v>11</v>
      </c>
      <c r="LT46" s="83">
        <f t="shared" si="81"/>
        <v>17</v>
      </c>
      <c r="LU46" s="83">
        <v>1</v>
      </c>
      <c r="LV46" s="83">
        <v>0</v>
      </c>
      <c r="LW46" s="83">
        <v>14</v>
      </c>
      <c r="LX46" s="83">
        <f t="shared" si="82"/>
        <v>15</v>
      </c>
      <c r="LY46" s="40">
        <v>4</v>
      </c>
      <c r="LZ46" s="40">
        <v>0</v>
      </c>
      <c r="MA46" s="40">
        <v>3</v>
      </c>
      <c r="MB46" s="40">
        <f t="shared" si="83"/>
        <v>7</v>
      </c>
      <c r="MC46" s="40">
        <v>0</v>
      </c>
      <c r="MD46" s="40">
        <v>0</v>
      </c>
      <c r="ME46" s="40">
        <v>17</v>
      </c>
      <c r="MF46" s="3">
        <f t="shared" si="84"/>
        <v>17</v>
      </c>
      <c r="MG46" s="83">
        <v>3</v>
      </c>
      <c r="MH46" s="83">
        <v>0</v>
      </c>
      <c r="MI46" s="83">
        <v>9</v>
      </c>
      <c r="MJ46" s="83">
        <f t="shared" si="85"/>
        <v>12</v>
      </c>
      <c r="MK46" s="83">
        <v>2</v>
      </c>
      <c r="ML46" s="83">
        <v>0</v>
      </c>
      <c r="MM46" s="83">
        <v>15</v>
      </c>
      <c r="MN46" s="83">
        <f t="shared" si="86"/>
        <v>17</v>
      </c>
      <c r="MO46" s="3">
        <v>2</v>
      </c>
      <c r="MP46" s="3">
        <v>0</v>
      </c>
      <c r="MQ46" s="3">
        <v>22</v>
      </c>
      <c r="MR46" s="3">
        <f t="shared" si="87"/>
        <v>24</v>
      </c>
      <c r="MS46" s="3">
        <v>2</v>
      </c>
      <c r="MT46" s="3">
        <v>1</v>
      </c>
      <c r="MU46" s="3">
        <v>24</v>
      </c>
      <c r="MV46" s="3">
        <f t="shared" si="88"/>
        <v>27</v>
      </c>
      <c r="MW46" s="83">
        <v>1</v>
      </c>
      <c r="MX46" s="83">
        <v>0</v>
      </c>
      <c r="MY46" s="83">
        <v>14</v>
      </c>
      <c r="MZ46" s="83">
        <f t="shared" si="89"/>
        <v>15</v>
      </c>
      <c r="NA46" s="83">
        <v>0</v>
      </c>
      <c r="NB46" s="83">
        <v>0</v>
      </c>
      <c r="NC46" s="83">
        <v>31</v>
      </c>
      <c r="ND46" s="83">
        <f t="shared" si="90"/>
        <v>31</v>
      </c>
    </row>
    <row r="47" spans="1:368" ht="15.75" customHeight="1" thickBot="1" x14ac:dyDescent="0.3">
      <c r="A47" s="3" t="s">
        <v>58</v>
      </c>
      <c r="B47" s="21">
        <v>1</v>
      </c>
      <c r="C47" s="21">
        <v>2</v>
      </c>
      <c r="D47" s="21">
        <v>0</v>
      </c>
      <c r="E47" s="22">
        <v>1</v>
      </c>
      <c r="F47" s="22">
        <v>2</v>
      </c>
      <c r="G47" s="22">
        <v>0</v>
      </c>
      <c r="H47" s="21">
        <v>2</v>
      </c>
      <c r="I47" s="21">
        <v>0</v>
      </c>
      <c r="J47" s="21">
        <v>0</v>
      </c>
      <c r="K47" s="1">
        <v>0</v>
      </c>
      <c r="L47" s="1">
        <v>0</v>
      </c>
      <c r="M47" s="1">
        <v>0</v>
      </c>
      <c r="N47" s="21">
        <v>0</v>
      </c>
      <c r="O47" s="21">
        <v>0</v>
      </c>
      <c r="P47" s="21">
        <v>0</v>
      </c>
      <c r="Q47" s="26">
        <v>0</v>
      </c>
      <c r="R47" s="26">
        <v>2</v>
      </c>
      <c r="S47" s="26">
        <v>0</v>
      </c>
      <c r="T47" s="21">
        <v>0</v>
      </c>
      <c r="U47" s="21">
        <v>1</v>
      </c>
      <c r="V47" s="22">
        <v>0</v>
      </c>
      <c r="W47" s="22">
        <v>3</v>
      </c>
      <c r="X47" s="21">
        <v>0</v>
      </c>
      <c r="Y47" s="21">
        <v>3</v>
      </c>
      <c r="Z47" s="29">
        <v>0</v>
      </c>
      <c r="AA47" s="29">
        <v>1</v>
      </c>
      <c r="AB47" s="31">
        <f t="shared" si="2"/>
        <v>4</v>
      </c>
      <c r="AC47" s="31">
        <f t="shared" si="3"/>
        <v>14</v>
      </c>
      <c r="AD47" s="31">
        <f t="shared" si="91"/>
        <v>0</v>
      </c>
      <c r="AE47" s="22">
        <v>0</v>
      </c>
      <c r="AF47" s="22">
        <v>6</v>
      </c>
      <c r="AG47" s="65">
        <v>0</v>
      </c>
      <c r="AH47" s="65">
        <v>2</v>
      </c>
      <c r="AI47" s="35">
        <v>0</v>
      </c>
      <c r="AJ47" s="36">
        <v>1</v>
      </c>
      <c r="AK47" s="37">
        <v>9</v>
      </c>
      <c r="AL47" s="18">
        <f t="shared" si="92"/>
        <v>10</v>
      </c>
      <c r="AM47" s="35">
        <v>1</v>
      </c>
      <c r="AN47" s="36">
        <v>0</v>
      </c>
      <c r="AO47" s="37">
        <v>0</v>
      </c>
      <c r="AP47" s="18">
        <f t="shared" si="4"/>
        <v>1</v>
      </c>
      <c r="AQ47" s="40">
        <v>0</v>
      </c>
      <c r="AR47" s="3">
        <v>0</v>
      </c>
      <c r="AS47" s="43">
        <v>0</v>
      </c>
      <c r="AT47" s="47">
        <f t="shared" si="5"/>
        <v>0</v>
      </c>
      <c r="AU47" s="61">
        <v>1</v>
      </c>
      <c r="AV47" s="58">
        <v>0</v>
      </c>
      <c r="AW47" s="60">
        <v>0</v>
      </c>
      <c r="AX47" s="48">
        <f t="shared" si="6"/>
        <v>1</v>
      </c>
      <c r="AY47" s="52">
        <v>1</v>
      </c>
      <c r="AZ47" s="52">
        <v>0</v>
      </c>
      <c r="BA47" s="52">
        <v>0</v>
      </c>
      <c r="BB47" s="3">
        <f t="shared" si="7"/>
        <v>1</v>
      </c>
      <c r="BC47" s="52">
        <v>0</v>
      </c>
      <c r="BD47" s="52">
        <v>0</v>
      </c>
      <c r="BE47" s="52">
        <v>4</v>
      </c>
      <c r="BF47" s="3">
        <f t="shared" si="8"/>
        <v>4</v>
      </c>
      <c r="BG47" s="40">
        <v>0</v>
      </c>
      <c r="BH47" s="54">
        <v>0</v>
      </c>
      <c r="BI47" s="40">
        <v>0</v>
      </c>
      <c r="BJ47" s="55">
        <f t="shared" si="9"/>
        <v>0</v>
      </c>
      <c r="BK47" s="57">
        <v>0</v>
      </c>
      <c r="BL47" s="59">
        <v>0</v>
      </c>
      <c r="BM47" s="57">
        <v>7</v>
      </c>
      <c r="BN47" s="58">
        <f t="shared" si="10"/>
        <v>7</v>
      </c>
      <c r="BO47" s="40">
        <v>0</v>
      </c>
      <c r="BP47" s="40">
        <v>0</v>
      </c>
      <c r="BQ47" s="40">
        <v>1</v>
      </c>
      <c r="BR47" s="3">
        <f t="shared" si="11"/>
        <v>1</v>
      </c>
      <c r="BS47" s="40">
        <v>0</v>
      </c>
      <c r="BT47" s="40">
        <v>0</v>
      </c>
      <c r="BU47" s="40">
        <v>4</v>
      </c>
      <c r="BV47" s="44">
        <f t="shared" si="12"/>
        <v>4</v>
      </c>
      <c r="BW47" s="40">
        <v>0</v>
      </c>
      <c r="BX47" s="68">
        <v>0</v>
      </c>
      <c r="BY47" s="40">
        <v>2</v>
      </c>
      <c r="BZ47" s="55">
        <f t="shared" si="13"/>
        <v>2</v>
      </c>
      <c r="CA47" s="40">
        <v>1</v>
      </c>
      <c r="CB47" s="68">
        <v>0</v>
      </c>
      <c r="CC47" s="40">
        <v>7</v>
      </c>
      <c r="CD47" s="74">
        <f t="shared" si="14"/>
        <v>8</v>
      </c>
      <c r="CE47" s="77">
        <v>0</v>
      </c>
      <c r="CF47" s="71">
        <v>0</v>
      </c>
      <c r="CG47" s="77">
        <v>1</v>
      </c>
      <c r="CH47" s="71">
        <f t="shared" si="15"/>
        <v>1</v>
      </c>
      <c r="CI47" s="77">
        <v>1</v>
      </c>
      <c r="CJ47" s="71">
        <v>0</v>
      </c>
      <c r="CK47" s="77">
        <v>14</v>
      </c>
      <c r="CL47" s="71">
        <f t="shared" si="16"/>
        <v>15</v>
      </c>
      <c r="CM47" s="55">
        <v>1</v>
      </c>
      <c r="CN47" s="55">
        <v>0</v>
      </c>
      <c r="CO47" s="55">
        <v>2</v>
      </c>
      <c r="CP47" s="55">
        <f t="shared" si="17"/>
        <v>3</v>
      </c>
      <c r="CQ47" s="55">
        <v>4</v>
      </c>
      <c r="CR47" s="55">
        <v>5</v>
      </c>
      <c r="CS47" s="55">
        <v>19</v>
      </c>
      <c r="CT47" s="78">
        <f t="shared" si="18"/>
        <v>28</v>
      </c>
      <c r="CU47" s="52">
        <v>2</v>
      </c>
      <c r="CV47" s="79">
        <v>0</v>
      </c>
      <c r="CW47" s="52">
        <v>4</v>
      </c>
      <c r="CX47" s="3">
        <f t="shared" si="19"/>
        <v>6</v>
      </c>
      <c r="CY47" s="52">
        <v>6</v>
      </c>
      <c r="CZ47" s="79">
        <v>0</v>
      </c>
      <c r="DA47" s="52">
        <v>22</v>
      </c>
      <c r="DB47" s="3">
        <f t="shared" si="20"/>
        <v>28</v>
      </c>
      <c r="DC47" s="3">
        <v>1</v>
      </c>
      <c r="DD47" s="3">
        <v>0</v>
      </c>
      <c r="DE47" s="3">
        <v>1</v>
      </c>
      <c r="DF47" s="3">
        <f t="shared" si="21"/>
        <v>2</v>
      </c>
      <c r="DG47" s="3">
        <v>1</v>
      </c>
      <c r="DH47" s="3">
        <v>1</v>
      </c>
      <c r="DI47" s="3">
        <v>22</v>
      </c>
      <c r="DJ47" s="3">
        <f t="shared" si="22"/>
        <v>24</v>
      </c>
      <c r="DK47" s="98">
        <f t="shared" si="23"/>
        <v>26</v>
      </c>
      <c r="DL47" s="98">
        <f t="shared" si="24"/>
        <v>128</v>
      </c>
      <c r="DM47" s="58">
        <v>0</v>
      </c>
      <c r="DN47" s="58">
        <v>0</v>
      </c>
      <c r="DO47" s="58">
        <v>1</v>
      </c>
      <c r="DP47" s="58">
        <f t="shared" si="25"/>
        <v>1</v>
      </c>
      <c r="DQ47" s="58">
        <v>4</v>
      </c>
      <c r="DR47" s="58">
        <v>3</v>
      </c>
      <c r="DS47" s="58">
        <v>12</v>
      </c>
      <c r="DT47" s="74">
        <f t="shared" si="26"/>
        <v>19</v>
      </c>
      <c r="DU47" s="52">
        <v>0</v>
      </c>
      <c r="DV47" s="52">
        <v>0</v>
      </c>
      <c r="DW47" s="52">
        <v>1</v>
      </c>
      <c r="DX47" s="3">
        <f t="shared" si="27"/>
        <v>1</v>
      </c>
      <c r="DY47" s="52">
        <v>2</v>
      </c>
      <c r="DZ47" s="52">
        <v>1</v>
      </c>
      <c r="EA47" s="52">
        <v>13</v>
      </c>
      <c r="EB47" s="3">
        <f t="shared" si="28"/>
        <v>16</v>
      </c>
      <c r="EC47" s="40">
        <v>0</v>
      </c>
      <c r="ED47" s="3">
        <v>0</v>
      </c>
      <c r="EE47" s="40">
        <v>0</v>
      </c>
      <c r="EF47" s="58">
        <f t="shared" si="29"/>
        <v>0</v>
      </c>
      <c r="EG47" s="57">
        <v>0</v>
      </c>
      <c r="EH47" s="58">
        <v>0</v>
      </c>
      <c r="EI47" s="57">
        <v>12</v>
      </c>
      <c r="EJ47" s="74">
        <f t="shared" si="30"/>
        <v>12</v>
      </c>
      <c r="EK47" s="52">
        <v>0</v>
      </c>
      <c r="EL47" s="3">
        <v>0</v>
      </c>
      <c r="EM47" s="52">
        <v>2</v>
      </c>
      <c r="EN47" s="3">
        <f t="shared" si="31"/>
        <v>2</v>
      </c>
      <c r="EO47" s="52">
        <v>0</v>
      </c>
      <c r="EP47" s="3">
        <v>1</v>
      </c>
      <c r="EQ47" s="52">
        <v>26</v>
      </c>
      <c r="ER47" s="81">
        <f t="shared" si="32"/>
        <v>27</v>
      </c>
      <c r="ES47" s="40">
        <v>0</v>
      </c>
      <c r="ET47" s="40">
        <v>0</v>
      </c>
      <c r="EU47" s="40">
        <v>1</v>
      </c>
      <c r="EV47" s="83">
        <f t="shared" si="33"/>
        <v>1</v>
      </c>
      <c r="EW47" s="83">
        <v>0</v>
      </c>
      <c r="EX47" s="83">
        <v>0</v>
      </c>
      <c r="EY47" s="83">
        <v>10</v>
      </c>
      <c r="EZ47" s="83">
        <f t="shared" si="34"/>
        <v>10</v>
      </c>
      <c r="FA47" s="3">
        <v>0</v>
      </c>
      <c r="FB47" s="3">
        <v>0</v>
      </c>
      <c r="FC47" s="3">
        <v>3</v>
      </c>
      <c r="FD47" s="3">
        <f t="shared" si="35"/>
        <v>3</v>
      </c>
      <c r="FE47" s="3">
        <v>0</v>
      </c>
      <c r="FF47" s="3">
        <v>0</v>
      </c>
      <c r="FG47" s="3">
        <v>3</v>
      </c>
      <c r="FH47" s="3">
        <f t="shared" si="36"/>
        <v>3</v>
      </c>
      <c r="FI47" s="83">
        <v>0</v>
      </c>
      <c r="FJ47" s="83">
        <v>0</v>
      </c>
      <c r="FK47" s="83">
        <v>4</v>
      </c>
      <c r="FL47" s="83">
        <f t="shared" si="37"/>
        <v>4</v>
      </c>
      <c r="FM47" s="83">
        <v>0</v>
      </c>
      <c r="FN47" s="83">
        <v>2</v>
      </c>
      <c r="FO47" s="83">
        <v>6</v>
      </c>
      <c r="FP47" s="83">
        <f t="shared" si="38"/>
        <v>8</v>
      </c>
      <c r="FQ47" s="3">
        <v>0</v>
      </c>
      <c r="FR47" s="3">
        <v>0</v>
      </c>
      <c r="FS47" s="3">
        <v>8</v>
      </c>
      <c r="FT47" s="3">
        <f t="shared" si="39"/>
        <v>8</v>
      </c>
      <c r="FU47" s="3">
        <v>0</v>
      </c>
      <c r="FV47" s="3">
        <v>1</v>
      </c>
      <c r="FW47" s="3">
        <v>11</v>
      </c>
      <c r="FX47" s="3">
        <f t="shared" si="40"/>
        <v>12</v>
      </c>
      <c r="FY47" s="83">
        <v>1</v>
      </c>
      <c r="FZ47" s="83">
        <v>1</v>
      </c>
      <c r="GA47" s="83">
        <v>3</v>
      </c>
      <c r="GB47" s="83">
        <f t="shared" si="41"/>
        <v>5</v>
      </c>
      <c r="GC47" s="83">
        <v>4</v>
      </c>
      <c r="GD47" s="83">
        <v>1</v>
      </c>
      <c r="GE47" s="83">
        <v>6</v>
      </c>
      <c r="GF47" s="83">
        <f t="shared" si="42"/>
        <v>11</v>
      </c>
      <c r="GG47" s="40">
        <v>0</v>
      </c>
      <c r="GH47" s="40">
        <v>1</v>
      </c>
      <c r="GI47" s="40">
        <v>0</v>
      </c>
      <c r="GJ47" s="3">
        <f t="shared" si="43"/>
        <v>1</v>
      </c>
      <c r="GK47" s="40">
        <v>3</v>
      </c>
      <c r="GL47" s="40">
        <v>1</v>
      </c>
      <c r="GM47" s="40">
        <v>8</v>
      </c>
      <c r="GN47" s="3">
        <f t="shared" si="44"/>
        <v>12</v>
      </c>
      <c r="GO47" s="83">
        <v>1</v>
      </c>
      <c r="GP47" s="83">
        <v>0</v>
      </c>
      <c r="GQ47" s="83">
        <v>1</v>
      </c>
      <c r="GR47" s="83">
        <f t="shared" si="45"/>
        <v>2</v>
      </c>
      <c r="GS47" s="83">
        <v>0</v>
      </c>
      <c r="GT47" s="83">
        <v>0</v>
      </c>
      <c r="GU47" s="83">
        <v>9</v>
      </c>
      <c r="GV47" s="83">
        <f t="shared" si="46"/>
        <v>9</v>
      </c>
      <c r="GW47" s="40">
        <v>1</v>
      </c>
      <c r="GX47" s="40">
        <v>1</v>
      </c>
      <c r="GY47" s="40">
        <v>4</v>
      </c>
      <c r="GZ47" s="3">
        <f t="shared" si="47"/>
        <v>6</v>
      </c>
      <c r="HA47" s="40">
        <v>0</v>
      </c>
      <c r="HB47" s="40">
        <v>0</v>
      </c>
      <c r="HC47" s="40">
        <v>7</v>
      </c>
      <c r="HD47" s="3">
        <f t="shared" si="48"/>
        <v>7</v>
      </c>
      <c r="HE47" s="31">
        <f t="shared" si="49"/>
        <v>34</v>
      </c>
      <c r="HF47" s="100">
        <f t="shared" si="50"/>
        <v>146</v>
      </c>
      <c r="HG47" s="58">
        <v>0</v>
      </c>
      <c r="HH47" s="58">
        <v>0</v>
      </c>
      <c r="HI47" s="58">
        <v>1</v>
      </c>
      <c r="HJ47" s="58">
        <f t="shared" si="51"/>
        <v>1</v>
      </c>
      <c r="HK47" s="58">
        <v>0</v>
      </c>
      <c r="HL47" s="58">
        <v>2</v>
      </c>
      <c r="HM47" s="58">
        <v>3</v>
      </c>
      <c r="HN47" s="58">
        <f t="shared" si="52"/>
        <v>5</v>
      </c>
      <c r="HO47" s="3">
        <v>0</v>
      </c>
      <c r="HP47" s="3">
        <v>0</v>
      </c>
      <c r="HQ47" s="3">
        <v>2</v>
      </c>
      <c r="HR47" s="3">
        <f t="shared" si="53"/>
        <v>2</v>
      </c>
      <c r="HS47" s="3">
        <v>0</v>
      </c>
      <c r="HT47" s="3">
        <v>4</v>
      </c>
      <c r="HU47" s="3">
        <v>3</v>
      </c>
      <c r="HV47" s="3">
        <f t="shared" si="54"/>
        <v>7</v>
      </c>
      <c r="HW47" s="58">
        <v>2</v>
      </c>
      <c r="HX47" s="58">
        <v>0</v>
      </c>
      <c r="HY47" s="58">
        <v>1</v>
      </c>
      <c r="HZ47" s="58">
        <f t="shared" si="55"/>
        <v>3</v>
      </c>
      <c r="IA47" s="58">
        <v>2</v>
      </c>
      <c r="IB47" s="58">
        <v>0</v>
      </c>
      <c r="IC47" s="58">
        <v>3</v>
      </c>
      <c r="ID47" s="58">
        <f t="shared" si="56"/>
        <v>5</v>
      </c>
      <c r="IE47" s="40">
        <v>3</v>
      </c>
      <c r="IF47" s="40">
        <v>0</v>
      </c>
      <c r="IG47" s="40">
        <v>1</v>
      </c>
      <c r="IH47" s="3">
        <f t="shared" si="57"/>
        <v>4</v>
      </c>
      <c r="II47" s="40">
        <v>0</v>
      </c>
      <c r="IJ47" s="40">
        <v>0</v>
      </c>
      <c r="IK47" s="40">
        <v>7</v>
      </c>
      <c r="IL47" s="3">
        <f t="shared" si="58"/>
        <v>7</v>
      </c>
      <c r="IM47" s="58">
        <v>0</v>
      </c>
      <c r="IN47" s="58">
        <v>0</v>
      </c>
      <c r="IO47" s="58">
        <v>1</v>
      </c>
      <c r="IP47" s="58">
        <f t="shared" si="59"/>
        <v>1</v>
      </c>
      <c r="IQ47" s="58">
        <v>0</v>
      </c>
      <c r="IR47" s="58">
        <v>0</v>
      </c>
      <c r="IS47" s="58">
        <v>3</v>
      </c>
      <c r="IT47" s="74">
        <f t="shared" si="60"/>
        <v>3</v>
      </c>
      <c r="IU47" s="52">
        <v>0</v>
      </c>
      <c r="IV47" s="52">
        <v>0</v>
      </c>
      <c r="IW47" s="52">
        <v>2</v>
      </c>
      <c r="IX47" s="52">
        <f t="shared" si="61"/>
        <v>2</v>
      </c>
      <c r="IY47" s="52">
        <v>0</v>
      </c>
      <c r="IZ47" s="52">
        <v>0</v>
      </c>
      <c r="JA47" s="52">
        <v>7</v>
      </c>
      <c r="JB47" s="3">
        <f t="shared" si="62"/>
        <v>7</v>
      </c>
      <c r="JC47" s="58">
        <v>0</v>
      </c>
      <c r="JD47" s="58">
        <v>0</v>
      </c>
      <c r="JE47" s="58">
        <v>4</v>
      </c>
      <c r="JF47" s="58">
        <f t="shared" si="63"/>
        <v>4</v>
      </c>
      <c r="JG47" s="58">
        <v>0</v>
      </c>
      <c r="JH47" s="58">
        <v>0</v>
      </c>
      <c r="JI47" s="58">
        <v>4</v>
      </c>
      <c r="JJ47" s="58">
        <f t="shared" si="64"/>
        <v>4</v>
      </c>
      <c r="JK47" s="52">
        <v>0</v>
      </c>
      <c r="JL47" s="52">
        <v>0</v>
      </c>
      <c r="JM47" s="52">
        <v>5</v>
      </c>
      <c r="JN47" s="52">
        <f t="shared" si="65"/>
        <v>5</v>
      </c>
      <c r="JO47" s="52">
        <v>1</v>
      </c>
      <c r="JP47" s="52">
        <v>0</v>
      </c>
      <c r="JQ47" s="52">
        <v>8</v>
      </c>
      <c r="JR47" s="3">
        <f t="shared" si="66"/>
        <v>9</v>
      </c>
      <c r="JS47" s="58">
        <v>0</v>
      </c>
      <c r="JT47" s="58">
        <v>0</v>
      </c>
      <c r="JU47" s="58">
        <v>7</v>
      </c>
      <c r="JV47" s="58">
        <f t="shared" si="67"/>
        <v>7</v>
      </c>
      <c r="JW47" s="58">
        <v>3</v>
      </c>
      <c r="JX47" s="58">
        <v>1</v>
      </c>
      <c r="JY47" s="58">
        <v>8</v>
      </c>
      <c r="JZ47" s="58">
        <f t="shared" si="68"/>
        <v>12</v>
      </c>
      <c r="KA47" s="52">
        <v>0</v>
      </c>
      <c r="KB47" s="52">
        <v>0</v>
      </c>
      <c r="KC47" s="52">
        <v>2</v>
      </c>
      <c r="KD47" s="52">
        <f t="shared" si="69"/>
        <v>2</v>
      </c>
      <c r="KE47" s="52">
        <v>3</v>
      </c>
      <c r="KF47" s="52">
        <v>1</v>
      </c>
      <c r="KG47" s="52">
        <v>26</v>
      </c>
      <c r="KH47" s="52">
        <f t="shared" si="70"/>
        <v>30</v>
      </c>
      <c r="KI47" s="58">
        <v>0</v>
      </c>
      <c r="KJ47" s="58">
        <v>0</v>
      </c>
      <c r="KK47" s="58">
        <v>2</v>
      </c>
      <c r="KL47" s="58">
        <f t="shared" si="71"/>
        <v>2</v>
      </c>
      <c r="KM47" s="58">
        <v>0</v>
      </c>
      <c r="KN47" s="58">
        <v>2</v>
      </c>
      <c r="KO47" s="58">
        <v>5</v>
      </c>
      <c r="KP47" s="58">
        <f t="shared" si="72"/>
        <v>7</v>
      </c>
      <c r="KQ47" s="3">
        <v>0</v>
      </c>
      <c r="KR47" s="3">
        <v>0</v>
      </c>
      <c r="KS47" s="3">
        <v>13</v>
      </c>
      <c r="KT47" s="3">
        <f t="shared" si="73"/>
        <v>13</v>
      </c>
      <c r="KU47" s="3">
        <v>5</v>
      </c>
      <c r="KV47" s="3">
        <v>2</v>
      </c>
      <c r="KW47" s="3">
        <v>11</v>
      </c>
      <c r="KX47" s="3">
        <f t="shared" si="74"/>
        <v>18</v>
      </c>
      <c r="KY47" s="98">
        <f t="shared" si="75"/>
        <v>46</v>
      </c>
      <c r="KZ47" s="98">
        <f t="shared" si="76"/>
        <v>114</v>
      </c>
      <c r="LA47" s="83">
        <v>1</v>
      </c>
      <c r="LB47" s="83">
        <v>0</v>
      </c>
      <c r="LC47" s="83">
        <v>17</v>
      </c>
      <c r="LD47" s="83">
        <f t="shared" si="77"/>
        <v>18</v>
      </c>
      <c r="LE47" s="83">
        <v>5</v>
      </c>
      <c r="LF47" s="83">
        <v>2</v>
      </c>
      <c r="LG47" s="83">
        <v>10</v>
      </c>
      <c r="LH47" s="83">
        <f t="shared" si="78"/>
        <v>17</v>
      </c>
      <c r="LI47" s="52">
        <v>1</v>
      </c>
      <c r="LJ47" s="52">
        <v>0</v>
      </c>
      <c r="LK47" s="52">
        <v>11</v>
      </c>
      <c r="LL47" s="3">
        <f t="shared" si="79"/>
        <v>12</v>
      </c>
      <c r="LM47" s="52">
        <v>4</v>
      </c>
      <c r="LN47" s="52">
        <v>0</v>
      </c>
      <c r="LO47" s="52">
        <v>16</v>
      </c>
      <c r="LP47" s="3">
        <f t="shared" si="80"/>
        <v>20</v>
      </c>
      <c r="LQ47" s="83">
        <v>0</v>
      </c>
      <c r="LR47" s="83">
        <v>1</v>
      </c>
      <c r="LS47" s="83">
        <v>6</v>
      </c>
      <c r="LT47" s="83">
        <f t="shared" si="81"/>
        <v>7</v>
      </c>
      <c r="LU47" s="83">
        <v>2</v>
      </c>
      <c r="LV47" s="83">
        <v>5</v>
      </c>
      <c r="LW47" s="83">
        <v>14</v>
      </c>
      <c r="LX47" s="83">
        <f t="shared" si="82"/>
        <v>21</v>
      </c>
      <c r="LY47" s="40">
        <v>1</v>
      </c>
      <c r="LZ47" s="40">
        <v>1</v>
      </c>
      <c r="MA47" s="40">
        <v>9</v>
      </c>
      <c r="MB47" s="40">
        <f t="shared" si="83"/>
        <v>11</v>
      </c>
      <c r="MC47" s="40">
        <v>1</v>
      </c>
      <c r="MD47" s="40">
        <v>0</v>
      </c>
      <c r="ME47" s="40">
        <v>5</v>
      </c>
      <c r="MF47" s="3">
        <f t="shared" si="84"/>
        <v>6</v>
      </c>
      <c r="MG47" s="83">
        <v>2</v>
      </c>
      <c r="MH47" s="83">
        <v>0</v>
      </c>
      <c r="MI47" s="83">
        <v>4</v>
      </c>
      <c r="MJ47" s="83">
        <f t="shared" si="85"/>
        <v>6</v>
      </c>
      <c r="MK47" s="83">
        <v>2</v>
      </c>
      <c r="ML47" s="83">
        <v>1</v>
      </c>
      <c r="MM47" s="83">
        <v>17</v>
      </c>
      <c r="MN47" s="83">
        <f t="shared" si="86"/>
        <v>20</v>
      </c>
      <c r="MO47" s="3">
        <v>0</v>
      </c>
      <c r="MP47" s="3">
        <v>0</v>
      </c>
      <c r="MQ47" s="3">
        <v>7</v>
      </c>
      <c r="MR47" s="3">
        <f t="shared" si="87"/>
        <v>7</v>
      </c>
      <c r="MS47" s="3">
        <v>2</v>
      </c>
      <c r="MT47" s="3">
        <v>0</v>
      </c>
      <c r="MU47" s="3">
        <v>15</v>
      </c>
      <c r="MV47" s="3">
        <f t="shared" si="88"/>
        <v>17</v>
      </c>
      <c r="MW47" s="83">
        <v>0</v>
      </c>
      <c r="MX47" s="83">
        <v>1</v>
      </c>
      <c r="MY47" s="83">
        <v>2</v>
      </c>
      <c r="MZ47" s="83">
        <f t="shared" si="89"/>
        <v>3</v>
      </c>
      <c r="NA47" s="83">
        <v>2</v>
      </c>
      <c r="NB47" s="83">
        <v>2</v>
      </c>
      <c r="NC47" s="83">
        <v>17</v>
      </c>
      <c r="ND47" s="83">
        <f t="shared" si="90"/>
        <v>21</v>
      </c>
    </row>
    <row r="48" spans="1:368" ht="15.75" thickBot="1" x14ac:dyDescent="0.3">
      <c r="A48" s="3" t="s">
        <v>59</v>
      </c>
      <c r="B48" s="21">
        <v>0</v>
      </c>
      <c r="C48" s="21">
        <v>9</v>
      </c>
      <c r="D48" s="21">
        <v>0</v>
      </c>
      <c r="E48" s="22">
        <v>1</v>
      </c>
      <c r="F48" s="22">
        <v>20</v>
      </c>
      <c r="G48" s="22">
        <v>0</v>
      </c>
      <c r="H48" s="21">
        <v>0</v>
      </c>
      <c r="I48" s="21">
        <v>22</v>
      </c>
      <c r="J48" s="21">
        <v>0</v>
      </c>
      <c r="K48" s="1">
        <v>1</v>
      </c>
      <c r="L48" s="1">
        <v>13</v>
      </c>
      <c r="M48" s="1">
        <v>0</v>
      </c>
      <c r="N48" s="21">
        <v>1</v>
      </c>
      <c r="O48" s="21">
        <v>11</v>
      </c>
      <c r="P48" s="21">
        <v>0</v>
      </c>
      <c r="Q48" s="26">
        <v>0</v>
      </c>
      <c r="R48" s="26">
        <v>5</v>
      </c>
      <c r="S48" s="26">
        <v>0</v>
      </c>
      <c r="T48" s="21">
        <v>1</v>
      </c>
      <c r="U48" s="21">
        <v>5</v>
      </c>
      <c r="V48" s="22">
        <v>0</v>
      </c>
      <c r="W48" s="22">
        <v>32</v>
      </c>
      <c r="X48" s="21">
        <v>0</v>
      </c>
      <c r="Y48" s="21">
        <v>14</v>
      </c>
      <c r="Z48" s="29">
        <v>0</v>
      </c>
      <c r="AA48" s="29">
        <v>7</v>
      </c>
      <c r="AB48" s="31">
        <f t="shared" si="2"/>
        <v>4</v>
      </c>
      <c r="AC48" s="31">
        <f t="shared" si="3"/>
        <v>138</v>
      </c>
      <c r="AD48" s="31">
        <f t="shared" si="91"/>
        <v>0</v>
      </c>
      <c r="AE48" s="22">
        <v>5</v>
      </c>
      <c r="AF48" s="22">
        <v>15</v>
      </c>
      <c r="AG48" s="65">
        <v>7</v>
      </c>
      <c r="AH48" s="65">
        <v>7</v>
      </c>
      <c r="AI48" s="35">
        <v>0</v>
      </c>
      <c r="AJ48" s="36">
        <v>0</v>
      </c>
      <c r="AK48" s="37">
        <v>3</v>
      </c>
      <c r="AL48" s="18">
        <f t="shared" si="92"/>
        <v>3</v>
      </c>
      <c r="AM48" s="35">
        <v>5</v>
      </c>
      <c r="AN48" s="36">
        <v>0</v>
      </c>
      <c r="AO48" s="37">
        <v>2</v>
      </c>
      <c r="AP48" s="18">
        <f t="shared" si="4"/>
        <v>7</v>
      </c>
      <c r="AQ48" s="40">
        <v>0</v>
      </c>
      <c r="AR48" s="3">
        <v>0</v>
      </c>
      <c r="AS48" s="43">
        <v>4</v>
      </c>
      <c r="AT48" s="47">
        <f t="shared" si="5"/>
        <v>4</v>
      </c>
      <c r="AU48" s="61">
        <v>6</v>
      </c>
      <c r="AV48" s="58">
        <v>1</v>
      </c>
      <c r="AW48" s="60">
        <v>0</v>
      </c>
      <c r="AX48" s="48">
        <f t="shared" si="6"/>
        <v>7</v>
      </c>
      <c r="AY48" s="52">
        <v>0</v>
      </c>
      <c r="AZ48" s="52">
        <v>0</v>
      </c>
      <c r="BA48" s="52">
        <v>3</v>
      </c>
      <c r="BB48" s="3">
        <f t="shared" si="7"/>
        <v>3</v>
      </c>
      <c r="BC48" s="52">
        <v>5</v>
      </c>
      <c r="BD48" s="52">
        <v>6</v>
      </c>
      <c r="BE48" s="52">
        <v>20</v>
      </c>
      <c r="BF48" s="3">
        <f t="shared" si="8"/>
        <v>31</v>
      </c>
      <c r="BG48" s="40">
        <v>1</v>
      </c>
      <c r="BH48" s="54">
        <v>5</v>
      </c>
      <c r="BI48" s="40">
        <v>1</v>
      </c>
      <c r="BJ48" s="55">
        <f t="shared" si="9"/>
        <v>7</v>
      </c>
      <c r="BK48" s="57">
        <v>15</v>
      </c>
      <c r="BL48" s="59">
        <v>1</v>
      </c>
      <c r="BM48" s="57">
        <v>11</v>
      </c>
      <c r="BN48" s="58">
        <f t="shared" si="10"/>
        <v>27</v>
      </c>
      <c r="BO48" s="40">
        <v>5</v>
      </c>
      <c r="BP48" s="40">
        <v>6</v>
      </c>
      <c r="BQ48" s="40">
        <v>26</v>
      </c>
      <c r="BR48" s="3">
        <f t="shared" si="11"/>
        <v>37</v>
      </c>
      <c r="BS48" s="40">
        <v>21</v>
      </c>
      <c r="BT48" s="40">
        <v>24</v>
      </c>
      <c r="BU48" s="40">
        <v>20</v>
      </c>
      <c r="BV48" s="44">
        <f t="shared" si="12"/>
        <v>65</v>
      </c>
      <c r="BW48" s="40">
        <v>4</v>
      </c>
      <c r="BX48" s="68">
        <v>3</v>
      </c>
      <c r="BY48" s="40">
        <v>30</v>
      </c>
      <c r="BZ48" s="55">
        <f t="shared" si="13"/>
        <v>37</v>
      </c>
      <c r="CA48" s="40">
        <v>16</v>
      </c>
      <c r="CB48" s="68">
        <v>27</v>
      </c>
      <c r="CC48" s="40">
        <v>19</v>
      </c>
      <c r="CD48" s="74">
        <f t="shared" si="14"/>
        <v>62</v>
      </c>
      <c r="CE48" s="77">
        <v>1</v>
      </c>
      <c r="CF48" s="71">
        <v>1</v>
      </c>
      <c r="CG48" s="77">
        <v>8</v>
      </c>
      <c r="CH48" s="71">
        <f t="shared" si="15"/>
        <v>10</v>
      </c>
      <c r="CI48" s="77">
        <v>13</v>
      </c>
      <c r="CJ48" s="71">
        <v>9</v>
      </c>
      <c r="CK48" s="77">
        <v>34</v>
      </c>
      <c r="CL48" s="71">
        <f t="shared" si="16"/>
        <v>56</v>
      </c>
      <c r="CM48" s="55">
        <v>3</v>
      </c>
      <c r="CN48" s="55">
        <v>2</v>
      </c>
      <c r="CO48" s="55">
        <v>12</v>
      </c>
      <c r="CP48" s="55">
        <f t="shared" si="17"/>
        <v>17</v>
      </c>
      <c r="CQ48" s="55">
        <v>15</v>
      </c>
      <c r="CR48" s="55">
        <v>11</v>
      </c>
      <c r="CS48" s="55">
        <v>32</v>
      </c>
      <c r="CT48" s="78">
        <f t="shared" si="18"/>
        <v>58</v>
      </c>
      <c r="CU48" s="52">
        <v>1</v>
      </c>
      <c r="CV48" s="79">
        <v>0</v>
      </c>
      <c r="CW48" s="52">
        <v>0</v>
      </c>
      <c r="CX48" s="3">
        <f t="shared" si="19"/>
        <v>1</v>
      </c>
      <c r="CY48" s="52">
        <v>13</v>
      </c>
      <c r="CZ48" s="79">
        <v>15</v>
      </c>
      <c r="DA48" s="52">
        <v>22</v>
      </c>
      <c r="DB48" s="3">
        <f t="shared" si="20"/>
        <v>50</v>
      </c>
      <c r="DC48" s="3">
        <v>7</v>
      </c>
      <c r="DD48" s="3">
        <v>0</v>
      </c>
      <c r="DE48" s="3">
        <v>0</v>
      </c>
      <c r="DF48" s="3">
        <f t="shared" si="21"/>
        <v>7</v>
      </c>
      <c r="DG48" s="3">
        <v>19</v>
      </c>
      <c r="DH48" s="3">
        <v>11</v>
      </c>
      <c r="DI48" s="3">
        <v>26</v>
      </c>
      <c r="DJ48" s="3">
        <f t="shared" si="22"/>
        <v>56</v>
      </c>
      <c r="DK48" s="98">
        <f t="shared" si="23"/>
        <v>138</v>
      </c>
      <c r="DL48" s="98">
        <f t="shared" si="24"/>
        <v>441</v>
      </c>
      <c r="DM48" s="58">
        <v>2</v>
      </c>
      <c r="DN48" s="58">
        <v>0</v>
      </c>
      <c r="DO48" s="58">
        <v>3</v>
      </c>
      <c r="DP48" s="58">
        <f t="shared" si="25"/>
        <v>5</v>
      </c>
      <c r="DQ48" s="58">
        <v>13</v>
      </c>
      <c r="DR48" s="58">
        <v>12</v>
      </c>
      <c r="DS48" s="58">
        <v>43</v>
      </c>
      <c r="DT48" s="74">
        <f t="shared" si="26"/>
        <v>68</v>
      </c>
      <c r="DU48" s="52">
        <v>0</v>
      </c>
      <c r="DV48" s="52">
        <v>0</v>
      </c>
      <c r="DW48" s="52">
        <v>3</v>
      </c>
      <c r="DX48" s="3">
        <f t="shared" si="27"/>
        <v>3</v>
      </c>
      <c r="DY48" s="52">
        <v>13</v>
      </c>
      <c r="DZ48" s="52">
        <v>0</v>
      </c>
      <c r="EA48" s="52">
        <v>25</v>
      </c>
      <c r="EB48" s="3">
        <f t="shared" si="28"/>
        <v>38</v>
      </c>
      <c r="EC48" s="40">
        <v>3</v>
      </c>
      <c r="ED48" s="3">
        <v>2</v>
      </c>
      <c r="EE48" s="40">
        <v>5</v>
      </c>
      <c r="EF48" s="58">
        <f t="shared" si="29"/>
        <v>10</v>
      </c>
      <c r="EG48" s="57">
        <v>7</v>
      </c>
      <c r="EH48" s="58">
        <v>10</v>
      </c>
      <c r="EI48" s="57">
        <v>27</v>
      </c>
      <c r="EJ48" s="74">
        <f t="shared" si="30"/>
        <v>44</v>
      </c>
      <c r="EK48" s="52">
        <v>2</v>
      </c>
      <c r="EL48" s="3">
        <v>1</v>
      </c>
      <c r="EM48" s="52">
        <v>9</v>
      </c>
      <c r="EN48" s="3">
        <f t="shared" si="31"/>
        <v>12</v>
      </c>
      <c r="EO48" s="52">
        <v>11</v>
      </c>
      <c r="EP48" s="3">
        <v>8</v>
      </c>
      <c r="EQ48" s="52">
        <v>36</v>
      </c>
      <c r="ER48" s="81">
        <f t="shared" si="32"/>
        <v>55</v>
      </c>
      <c r="ES48" s="40">
        <v>1</v>
      </c>
      <c r="ET48" s="40">
        <v>0</v>
      </c>
      <c r="EU48" s="40">
        <v>4</v>
      </c>
      <c r="EV48" s="83">
        <f t="shared" si="33"/>
        <v>5</v>
      </c>
      <c r="EW48" s="83">
        <v>13</v>
      </c>
      <c r="EX48" s="83">
        <v>9</v>
      </c>
      <c r="EY48" s="83">
        <v>23</v>
      </c>
      <c r="EZ48" s="83">
        <f t="shared" si="34"/>
        <v>45</v>
      </c>
      <c r="FA48" s="3">
        <v>3</v>
      </c>
      <c r="FB48" s="3">
        <v>0</v>
      </c>
      <c r="FC48" s="3">
        <v>3</v>
      </c>
      <c r="FD48" s="3">
        <f t="shared" si="35"/>
        <v>6</v>
      </c>
      <c r="FE48" s="3">
        <v>15</v>
      </c>
      <c r="FF48" s="3">
        <v>6</v>
      </c>
      <c r="FG48" s="3">
        <v>23</v>
      </c>
      <c r="FH48" s="3">
        <f t="shared" si="36"/>
        <v>44</v>
      </c>
      <c r="FI48" s="83">
        <v>1</v>
      </c>
      <c r="FJ48" s="83">
        <v>0</v>
      </c>
      <c r="FK48" s="83">
        <v>5</v>
      </c>
      <c r="FL48" s="83">
        <f t="shared" si="37"/>
        <v>6</v>
      </c>
      <c r="FM48" s="83">
        <v>8</v>
      </c>
      <c r="FN48" s="83">
        <v>4</v>
      </c>
      <c r="FO48" s="83">
        <v>21</v>
      </c>
      <c r="FP48" s="83">
        <f t="shared" si="38"/>
        <v>33</v>
      </c>
      <c r="FQ48" s="3">
        <v>0</v>
      </c>
      <c r="FR48" s="3">
        <v>0</v>
      </c>
      <c r="FS48" s="3">
        <v>2</v>
      </c>
      <c r="FT48" s="3">
        <f t="shared" si="39"/>
        <v>2</v>
      </c>
      <c r="FU48" s="3">
        <v>5</v>
      </c>
      <c r="FV48" s="3">
        <v>2</v>
      </c>
      <c r="FW48" s="3">
        <v>27</v>
      </c>
      <c r="FX48" s="3">
        <f t="shared" si="40"/>
        <v>34</v>
      </c>
      <c r="FY48" s="83">
        <v>1</v>
      </c>
      <c r="FZ48" s="83">
        <v>0</v>
      </c>
      <c r="GA48" s="83">
        <v>1</v>
      </c>
      <c r="GB48" s="83">
        <f t="shared" si="41"/>
        <v>2</v>
      </c>
      <c r="GC48" s="83">
        <v>5</v>
      </c>
      <c r="GD48" s="83">
        <v>3</v>
      </c>
      <c r="GE48" s="83">
        <v>25</v>
      </c>
      <c r="GF48" s="83">
        <f t="shared" si="42"/>
        <v>33</v>
      </c>
      <c r="GG48" s="40">
        <v>1</v>
      </c>
      <c r="GH48" s="40">
        <v>1</v>
      </c>
      <c r="GI48" s="40">
        <v>19</v>
      </c>
      <c r="GJ48" s="3">
        <f t="shared" si="43"/>
        <v>21</v>
      </c>
      <c r="GK48" s="40">
        <v>2</v>
      </c>
      <c r="GL48" s="40">
        <v>1</v>
      </c>
      <c r="GM48" s="40">
        <v>14</v>
      </c>
      <c r="GN48" s="3">
        <f t="shared" si="44"/>
        <v>17</v>
      </c>
      <c r="GO48" s="83">
        <v>1</v>
      </c>
      <c r="GP48" s="83">
        <v>2</v>
      </c>
      <c r="GQ48" s="83">
        <v>22</v>
      </c>
      <c r="GR48" s="83">
        <f t="shared" si="45"/>
        <v>25</v>
      </c>
      <c r="GS48" s="83">
        <v>9</v>
      </c>
      <c r="GT48" s="83">
        <v>0</v>
      </c>
      <c r="GU48" s="83">
        <v>13</v>
      </c>
      <c r="GV48" s="83">
        <f t="shared" si="46"/>
        <v>22</v>
      </c>
      <c r="GW48" s="40">
        <v>4</v>
      </c>
      <c r="GX48" s="40">
        <v>11</v>
      </c>
      <c r="GY48" s="40">
        <v>18</v>
      </c>
      <c r="GZ48" s="3">
        <f t="shared" si="47"/>
        <v>33</v>
      </c>
      <c r="HA48" s="40">
        <v>6</v>
      </c>
      <c r="HB48" s="40">
        <v>1</v>
      </c>
      <c r="HC48" s="40">
        <v>8</v>
      </c>
      <c r="HD48" s="3">
        <f t="shared" si="48"/>
        <v>15</v>
      </c>
      <c r="HE48" s="31">
        <f t="shared" si="49"/>
        <v>130</v>
      </c>
      <c r="HF48" s="100">
        <f t="shared" si="50"/>
        <v>448</v>
      </c>
      <c r="HG48" s="58">
        <v>1</v>
      </c>
      <c r="HH48" s="58">
        <v>8</v>
      </c>
      <c r="HI48" s="58">
        <v>11</v>
      </c>
      <c r="HJ48" s="58">
        <f t="shared" si="51"/>
        <v>20</v>
      </c>
      <c r="HK48" s="58">
        <v>7</v>
      </c>
      <c r="HL48" s="58">
        <v>2</v>
      </c>
      <c r="HM48" s="58">
        <v>14</v>
      </c>
      <c r="HN48" s="58">
        <f t="shared" si="52"/>
        <v>23</v>
      </c>
      <c r="HO48" s="3">
        <v>0</v>
      </c>
      <c r="HP48" s="3">
        <v>6</v>
      </c>
      <c r="HQ48" s="3">
        <v>14</v>
      </c>
      <c r="HR48" s="3">
        <f t="shared" si="53"/>
        <v>20</v>
      </c>
      <c r="HS48" s="3">
        <v>8</v>
      </c>
      <c r="HT48" s="3">
        <v>6</v>
      </c>
      <c r="HU48" s="3">
        <v>15</v>
      </c>
      <c r="HV48" s="3">
        <f t="shared" si="54"/>
        <v>29</v>
      </c>
      <c r="HW48" s="58">
        <v>8</v>
      </c>
      <c r="HX48" s="58">
        <v>3</v>
      </c>
      <c r="HY48" s="58">
        <v>30</v>
      </c>
      <c r="HZ48" s="58">
        <f t="shared" si="55"/>
        <v>41</v>
      </c>
      <c r="IA48" s="58">
        <v>9</v>
      </c>
      <c r="IB48" s="58">
        <v>5</v>
      </c>
      <c r="IC48" s="58">
        <v>16</v>
      </c>
      <c r="ID48" s="58">
        <f t="shared" si="56"/>
        <v>30</v>
      </c>
      <c r="IE48" s="40">
        <v>1</v>
      </c>
      <c r="IF48" s="40">
        <v>1</v>
      </c>
      <c r="IG48" s="40">
        <v>18</v>
      </c>
      <c r="IH48" s="3">
        <f t="shared" si="57"/>
        <v>20</v>
      </c>
      <c r="II48" s="40">
        <v>0</v>
      </c>
      <c r="IJ48" s="40">
        <v>7</v>
      </c>
      <c r="IK48" s="40">
        <v>14</v>
      </c>
      <c r="IL48" s="3">
        <f t="shared" si="58"/>
        <v>21</v>
      </c>
      <c r="IM48" s="58">
        <v>4</v>
      </c>
      <c r="IN48" s="58">
        <v>0</v>
      </c>
      <c r="IO48" s="58">
        <v>10</v>
      </c>
      <c r="IP48" s="58">
        <f t="shared" si="59"/>
        <v>14</v>
      </c>
      <c r="IQ48" s="58">
        <v>1</v>
      </c>
      <c r="IR48" s="58">
        <v>6</v>
      </c>
      <c r="IS48" s="58">
        <v>20</v>
      </c>
      <c r="IT48" s="74">
        <f t="shared" si="60"/>
        <v>27</v>
      </c>
      <c r="IU48" s="52">
        <v>2</v>
      </c>
      <c r="IV48" s="52">
        <v>2</v>
      </c>
      <c r="IW48" s="52">
        <v>9</v>
      </c>
      <c r="IX48" s="52">
        <f t="shared" si="61"/>
        <v>13</v>
      </c>
      <c r="IY48" s="52">
        <v>1</v>
      </c>
      <c r="IZ48" s="52">
        <v>1</v>
      </c>
      <c r="JA48" s="52">
        <v>6</v>
      </c>
      <c r="JB48" s="3">
        <f t="shared" si="62"/>
        <v>8</v>
      </c>
      <c r="JC48" s="58">
        <v>0</v>
      </c>
      <c r="JD48" s="58">
        <v>2</v>
      </c>
      <c r="JE48" s="58">
        <v>9</v>
      </c>
      <c r="JF48" s="58">
        <f t="shared" si="63"/>
        <v>11</v>
      </c>
      <c r="JG48" s="58">
        <v>3</v>
      </c>
      <c r="JH48" s="58">
        <v>0</v>
      </c>
      <c r="JI48" s="58">
        <v>20</v>
      </c>
      <c r="JJ48" s="58">
        <f t="shared" si="64"/>
        <v>23</v>
      </c>
      <c r="JK48" s="52">
        <v>1</v>
      </c>
      <c r="JL48" s="52">
        <v>2</v>
      </c>
      <c r="JM48" s="52">
        <v>7</v>
      </c>
      <c r="JN48" s="52">
        <f t="shared" si="65"/>
        <v>10</v>
      </c>
      <c r="JO48" s="52">
        <v>2</v>
      </c>
      <c r="JP48" s="52">
        <v>0</v>
      </c>
      <c r="JQ48" s="52">
        <v>6</v>
      </c>
      <c r="JR48" s="3">
        <f t="shared" si="66"/>
        <v>8</v>
      </c>
      <c r="JS48" s="58">
        <v>0</v>
      </c>
      <c r="JT48" s="58">
        <v>1</v>
      </c>
      <c r="JU48" s="58">
        <v>8</v>
      </c>
      <c r="JV48" s="58">
        <f t="shared" si="67"/>
        <v>9</v>
      </c>
      <c r="JW48" s="58">
        <v>1</v>
      </c>
      <c r="JX48" s="58">
        <v>3</v>
      </c>
      <c r="JY48" s="58">
        <v>18</v>
      </c>
      <c r="JZ48" s="58">
        <f t="shared" si="68"/>
        <v>22</v>
      </c>
      <c r="KA48" s="52">
        <v>1</v>
      </c>
      <c r="KB48" s="52">
        <v>1</v>
      </c>
      <c r="KC48" s="52">
        <v>12</v>
      </c>
      <c r="KD48" s="52">
        <f t="shared" si="69"/>
        <v>14</v>
      </c>
      <c r="KE48" s="52">
        <v>1</v>
      </c>
      <c r="KF48" s="52">
        <v>1</v>
      </c>
      <c r="KG48" s="52">
        <v>10</v>
      </c>
      <c r="KH48" s="52">
        <f t="shared" si="70"/>
        <v>12</v>
      </c>
      <c r="KI48" s="58">
        <v>1</v>
      </c>
      <c r="KJ48" s="58">
        <v>0</v>
      </c>
      <c r="KK48" s="58">
        <v>19</v>
      </c>
      <c r="KL48" s="58">
        <f t="shared" si="71"/>
        <v>20</v>
      </c>
      <c r="KM48" s="58">
        <v>4</v>
      </c>
      <c r="KN48" s="58">
        <v>1</v>
      </c>
      <c r="KO48" s="58">
        <v>6</v>
      </c>
      <c r="KP48" s="58">
        <f t="shared" si="72"/>
        <v>11</v>
      </c>
      <c r="KQ48" s="3">
        <v>2</v>
      </c>
      <c r="KR48" s="3">
        <v>1</v>
      </c>
      <c r="KS48" s="3">
        <v>16</v>
      </c>
      <c r="KT48" s="3">
        <f t="shared" si="73"/>
        <v>19</v>
      </c>
      <c r="KU48" s="3">
        <v>2</v>
      </c>
      <c r="KV48" s="3">
        <v>1</v>
      </c>
      <c r="KW48" s="3">
        <v>6</v>
      </c>
      <c r="KX48" s="3">
        <f t="shared" si="74"/>
        <v>9</v>
      </c>
      <c r="KY48" s="98">
        <f t="shared" si="75"/>
        <v>211</v>
      </c>
      <c r="KZ48" s="98">
        <f t="shared" si="76"/>
        <v>223</v>
      </c>
      <c r="LA48" s="83">
        <v>0</v>
      </c>
      <c r="LB48" s="83">
        <v>1</v>
      </c>
      <c r="LC48" s="83">
        <v>14</v>
      </c>
      <c r="LD48" s="83">
        <f t="shared" si="77"/>
        <v>15</v>
      </c>
      <c r="LE48" s="83">
        <v>3</v>
      </c>
      <c r="LF48" s="83">
        <v>2</v>
      </c>
      <c r="LG48" s="83">
        <v>18</v>
      </c>
      <c r="LH48" s="83">
        <f t="shared" si="78"/>
        <v>23</v>
      </c>
      <c r="LI48" s="52">
        <v>0</v>
      </c>
      <c r="LJ48" s="52">
        <v>0</v>
      </c>
      <c r="LK48" s="52">
        <v>5</v>
      </c>
      <c r="LL48" s="3">
        <f t="shared" si="79"/>
        <v>5</v>
      </c>
      <c r="LM48" s="52">
        <v>4</v>
      </c>
      <c r="LN48" s="52">
        <v>0</v>
      </c>
      <c r="LO48" s="52">
        <v>11</v>
      </c>
      <c r="LP48" s="3">
        <f t="shared" si="80"/>
        <v>15</v>
      </c>
      <c r="LQ48" s="83">
        <v>1</v>
      </c>
      <c r="LR48" s="83">
        <v>2</v>
      </c>
      <c r="LS48" s="83">
        <v>6</v>
      </c>
      <c r="LT48" s="83">
        <f t="shared" si="81"/>
        <v>9</v>
      </c>
      <c r="LU48" s="83">
        <v>2</v>
      </c>
      <c r="LV48" s="83">
        <v>1</v>
      </c>
      <c r="LW48" s="83">
        <v>3</v>
      </c>
      <c r="LX48" s="83">
        <f t="shared" si="82"/>
        <v>6</v>
      </c>
      <c r="LY48" s="40">
        <v>1</v>
      </c>
      <c r="LZ48" s="40">
        <v>2</v>
      </c>
      <c r="MA48" s="40">
        <v>1</v>
      </c>
      <c r="MB48" s="40">
        <f t="shared" si="83"/>
        <v>4</v>
      </c>
      <c r="MC48" s="40">
        <v>3</v>
      </c>
      <c r="MD48" s="40">
        <v>0</v>
      </c>
      <c r="ME48" s="40">
        <v>9</v>
      </c>
      <c r="MF48" s="3">
        <f t="shared" si="84"/>
        <v>12</v>
      </c>
      <c r="MG48" s="83">
        <v>2</v>
      </c>
      <c r="MH48" s="83">
        <v>0</v>
      </c>
      <c r="MI48" s="83">
        <v>2</v>
      </c>
      <c r="MJ48" s="83">
        <f t="shared" si="85"/>
        <v>4</v>
      </c>
      <c r="MK48" s="83">
        <v>5</v>
      </c>
      <c r="ML48" s="83">
        <v>1</v>
      </c>
      <c r="MM48" s="83">
        <v>15</v>
      </c>
      <c r="MN48" s="83">
        <f t="shared" si="86"/>
        <v>21</v>
      </c>
      <c r="MO48" s="3">
        <v>5</v>
      </c>
      <c r="MP48" s="3">
        <v>1</v>
      </c>
      <c r="MQ48" s="3">
        <v>0</v>
      </c>
      <c r="MR48" s="3">
        <f t="shared" si="87"/>
        <v>6</v>
      </c>
      <c r="MS48" s="3">
        <v>4</v>
      </c>
      <c r="MT48" s="3">
        <v>1</v>
      </c>
      <c r="MU48" s="3">
        <v>8</v>
      </c>
      <c r="MV48" s="3">
        <f t="shared" si="88"/>
        <v>13</v>
      </c>
      <c r="MW48" s="83">
        <v>4</v>
      </c>
      <c r="MX48" s="83">
        <v>0</v>
      </c>
      <c r="MY48" s="83">
        <v>11</v>
      </c>
      <c r="MZ48" s="83">
        <f t="shared" si="89"/>
        <v>15</v>
      </c>
      <c r="NA48" s="83">
        <v>1</v>
      </c>
      <c r="NB48" s="83">
        <v>1</v>
      </c>
      <c r="NC48" s="83">
        <v>8</v>
      </c>
      <c r="ND48" s="83">
        <f t="shared" si="90"/>
        <v>10</v>
      </c>
    </row>
    <row r="49" spans="1:368" ht="15.75" customHeight="1" thickBot="1" x14ac:dyDescent="0.3">
      <c r="A49" s="3" t="s">
        <v>60</v>
      </c>
      <c r="B49" s="21">
        <v>0</v>
      </c>
      <c r="C49" s="21">
        <v>0</v>
      </c>
      <c r="D49" s="21">
        <v>0</v>
      </c>
      <c r="E49" s="22">
        <v>1</v>
      </c>
      <c r="F49" s="22">
        <v>1</v>
      </c>
      <c r="G49" s="22">
        <v>0</v>
      </c>
      <c r="H49" s="21">
        <v>0</v>
      </c>
      <c r="I49" s="21">
        <v>5</v>
      </c>
      <c r="J49" s="21">
        <v>0</v>
      </c>
      <c r="K49" s="1">
        <v>0</v>
      </c>
      <c r="L49" s="1">
        <v>0</v>
      </c>
      <c r="M49" s="1">
        <v>0</v>
      </c>
      <c r="N49" s="21">
        <v>0</v>
      </c>
      <c r="O49" s="21">
        <v>1</v>
      </c>
      <c r="P49" s="21">
        <v>0</v>
      </c>
      <c r="Q49" s="26">
        <v>0</v>
      </c>
      <c r="R49" s="26">
        <v>1</v>
      </c>
      <c r="S49" s="26">
        <v>0</v>
      </c>
      <c r="T49" s="21">
        <v>1</v>
      </c>
      <c r="U49" s="21">
        <v>1</v>
      </c>
      <c r="V49" s="22">
        <v>0</v>
      </c>
      <c r="W49" s="22">
        <v>0</v>
      </c>
      <c r="X49" s="21">
        <v>0</v>
      </c>
      <c r="Y49" s="21">
        <v>0</v>
      </c>
      <c r="Z49" s="29">
        <v>0</v>
      </c>
      <c r="AA49" s="29">
        <v>0</v>
      </c>
      <c r="AB49" s="31">
        <f t="shared" si="2"/>
        <v>2</v>
      </c>
      <c r="AC49" s="31">
        <f t="shared" si="3"/>
        <v>9</v>
      </c>
      <c r="AD49" s="31">
        <f t="shared" si="91"/>
        <v>0</v>
      </c>
      <c r="AE49" s="22">
        <v>0</v>
      </c>
      <c r="AF49" s="22">
        <v>2</v>
      </c>
      <c r="AG49" s="65">
        <v>3</v>
      </c>
      <c r="AH49" s="65">
        <v>3</v>
      </c>
      <c r="AI49" s="35">
        <v>0</v>
      </c>
      <c r="AJ49" s="36">
        <v>0</v>
      </c>
      <c r="AK49" s="37">
        <v>29</v>
      </c>
      <c r="AL49" s="18">
        <f t="shared" si="92"/>
        <v>29</v>
      </c>
      <c r="AM49" s="35">
        <v>0</v>
      </c>
      <c r="AN49" s="36">
        <v>0</v>
      </c>
      <c r="AO49" s="37">
        <v>1</v>
      </c>
      <c r="AP49" s="18">
        <f t="shared" si="4"/>
        <v>1</v>
      </c>
      <c r="AQ49" s="40">
        <v>0</v>
      </c>
      <c r="AR49" s="3">
        <v>0</v>
      </c>
      <c r="AS49" s="43">
        <v>10</v>
      </c>
      <c r="AT49" s="47">
        <f t="shared" si="5"/>
        <v>10</v>
      </c>
      <c r="AU49" s="61">
        <v>0</v>
      </c>
      <c r="AV49" s="58">
        <v>0</v>
      </c>
      <c r="AW49" s="60">
        <v>0</v>
      </c>
      <c r="AX49" s="48">
        <f t="shared" si="6"/>
        <v>0</v>
      </c>
      <c r="AY49" s="52">
        <v>2</v>
      </c>
      <c r="AZ49" s="52">
        <v>0</v>
      </c>
      <c r="BA49" s="52">
        <v>6</v>
      </c>
      <c r="BB49" s="3">
        <f t="shared" si="7"/>
        <v>8</v>
      </c>
      <c r="BC49" s="52">
        <v>0</v>
      </c>
      <c r="BD49" s="52">
        <v>0</v>
      </c>
      <c r="BE49" s="52">
        <v>0</v>
      </c>
      <c r="BF49" s="3">
        <f t="shared" si="8"/>
        <v>0</v>
      </c>
      <c r="BG49" s="40">
        <v>0</v>
      </c>
      <c r="BH49" s="54">
        <v>0</v>
      </c>
      <c r="BI49" s="40">
        <v>3</v>
      </c>
      <c r="BJ49" s="55">
        <f t="shared" si="9"/>
        <v>3</v>
      </c>
      <c r="BK49" s="57">
        <v>0</v>
      </c>
      <c r="BL49" s="59">
        <v>0</v>
      </c>
      <c r="BM49" s="57">
        <v>0</v>
      </c>
      <c r="BN49" s="58">
        <f t="shared" si="10"/>
        <v>0</v>
      </c>
      <c r="BO49" s="40">
        <v>0</v>
      </c>
      <c r="BP49" s="40">
        <v>0</v>
      </c>
      <c r="BQ49" s="40">
        <v>0</v>
      </c>
      <c r="BR49" s="3">
        <f t="shared" si="11"/>
        <v>0</v>
      </c>
      <c r="BS49" s="40">
        <v>1</v>
      </c>
      <c r="BT49" s="40">
        <v>0</v>
      </c>
      <c r="BU49" s="40">
        <v>3</v>
      </c>
      <c r="BV49" s="44">
        <f t="shared" si="12"/>
        <v>4</v>
      </c>
      <c r="BW49" s="40">
        <v>0</v>
      </c>
      <c r="BX49" s="68">
        <v>0</v>
      </c>
      <c r="BY49" s="40">
        <v>5</v>
      </c>
      <c r="BZ49" s="55">
        <f t="shared" si="13"/>
        <v>5</v>
      </c>
      <c r="CA49" s="40">
        <v>1</v>
      </c>
      <c r="CB49" s="68">
        <v>0</v>
      </c>
      <c r="CC49" s="40">
        <v>5</v>
      </c>
      <c r="CD49" s="74">
        <f t="shared" si="14"/>
        <v>6</v>
      </c>
      <c r="CE49" s="77">
        <v>1</v>
      </c>
      <c r="CF49" s="71">
        <v>1</v>
      </c>
      <c r="CG49" s="77">
        <v>8</v>
      </c>
      <c r="CH49" s="71">
        <f t="shared" si="15"/>
        <v>10</v>
      </c>
      <c r="CI49" s="77">
        <v>1</v>
      </c>
      <c r="CJ49" s="71">
        <v>0</v>
      </c>
      <c r="CK49" s="77">
        <v>14</v>
      </c>
      <c r="CL49" s="71">
        <f t="shared" si="16"/>
        <v>15</v>
      </c>
      <c r="CM49" s="55">
        <v>2</v>
      </c>
      <c r="CN49" s="55">
        <v>4</v>
      </c>
      <c r="CO49" s="55">
        <v>29</v>
      </c>
      <c r="CP49" s="55">
        <f t="shared" si="17"/>
        <v>35</v>
      </c>
      <c r="CQ49" s="55">
        <v>0</v>
      </c>
      <c r="CR49" s="55">
        <v>0</v>
      </c>
      <c r="CS49" s="55">
        <v>10</v>
      </c>
      <c r="CT49" s="78">
        <f t="shared" si="18"/>
        <v>10</v>
      </c>
      <c r="CU49" s="52">
        <v>3</v>
      </c>
      <c r="CV49" s="79">
        <v>1</v>
      </c>
      <c r="CW49" s="52">
        <v>4</v>
      </c>
      <c r="CX49" s="3">
        <f t="shared" si="19"/>
        <v>8</v>
      </c>
      <c r="CY49" s="52">
        <v>0</v>
      </c>
      <c r="CZ49" s="79">
        <v>0</v>
      </c>
      <c r="DA49" s="52">
        <v>13</v>
      </c>
      <c r="DB49" s="3">
        <f t="shared" si="20"/>
        <v>13</v>
      </c>
      <c r="DC49" s="3">
        <v>2</v>
      </c>
      <c r="DD49" s="3">
        <v>0</v>
      </c>
      <c r="DE49" s="3">
        <v>4</v>
      </c>
      <c r="DF49" s="3">
        <f t="shared" si="21"/>
        <v>6</v>
      </c>
      <c r="DG49" s="3">
        <v>0</v>
      </c>
      <c r="DH49" s="3">
        <v>3</v>
      </c>
      <c r="DI49" s="3">
        <v>12</v>
      </c>
      <c r="DJ49" s="3">
        <f t="shared" si="22"/>
        <v>15</v>
      </c>
      <c r="DK49" s="98">
        <f t="shared" si="23"/>
        <v>117</v>
      </c>
      <c r="DL49" s="98">
        <f t="shared" si="24"/>
        <v>69</v>
      </c>
      <c r="DM49" s="58">
        <v>1</v>
      </c>
      <c r="DN49" s="58">
        <v>1</v>
      </c>
      <c r="DO49" s="58">
        <v>3</v>
      </c>
      <c r="DP49" s="58">
        <f t="shared" si="25"/>
        <v>5</v>
      </c>
      <c r="DQ49" s="58">
        <v>0</v>
      </c>
      <c r="DR49" s="58">
        <v>1</v>
      </c>
      <c r="DS49" s="58">
        <v>10</v>
      </c>
      <c r="DT49" s="74">
        <f t="shared" si="26"/>
        <v>11</v>
      </c>
      <c r="DU49" s="52">
        <v>0</v>
      </c>
      <c r="DV49" s="52">
        <v>0</v>
      </c>
      <c r="DW49" s="52">
        <v>1</v>
      </c>
      <c r="DX49" s="3">
        <f t="shared" si="27"/>
        <v>1</v>
      </c>
      <c r="DY49" s="52">
        <v>0</v>
      </c>
      <c r="DZ49" s="52">
        <v>9</v>
      </c>
      <c r="EA49" s="52">
        <v>13</v>
      </c>
      <c r="EB49" s="3">
        <f t="shared" si="28"/>
        <v>22</v>
      </c>
      <c r="EC49" s="40">
        <v>0</v>
      </c>
      <c r="ED49" s="3">
        <v>0</v>
      </c>
      <c r="EE49" s="40">
        <v>1</v>
      </c>
      <c r="EF49" s="58">
        <f t="shared" si="29"/>
        <v>1</v>
      </c>
      <c r="EG49" s="57">
        <v>0</v>
      </c>
      <c r="EH49" s="58">
        <v>4</v>
      </c>
      <c r="EI49" s="57">
        <v>13</v>
      </c>
      <c r="EJ49" s="74">
        <f t="shared" si="30"/>
        <v>17</v>
      </c>
      <c r="EK49" s="52">
        <v>1</v>
      </c>
      <c r="EL49" s="3">
        <v>7</v>
      </c>
      <c r="EM49" s="52">
        <v>8</v>
      </c>
      <c r="EN49" s="3">
        <f t="shared" si="31"/>
        <v>16</v>
      </c>
      <c r="EO49" s="52">
        <v>0</v>
      </c>
      <c r="EP49" s="3">
        <v>0</v>
      </c>
      <c r="EQ49" s="52">
        <v>12</v>
      </c>
      <c r="ER49" s="81">
        <f t="shared" si="32"/>
        <v>12</v>
      </c>
      <c r="ES49" s="40">
        <v>0</v>
      </c>
      <c r="ET49" s="40">
        <v>0</v>
      </c>
      <c r="EU49" s="40">
        <v>14</v>
      </c>
      <c r="EV49" s="83">
        <f t="shared" si="33"/>
        <v>14</v>
      </c>
      <c r="EW49" s="83">
        <v>0</v>
      </c>
      <c r="EX49" s="83">
        <v>0</v>
      </c>
      <c r="EY49" s="83">
        <v>4</v>
      </c>
      <c r="EZ49" s="83">
        <f t="shared" si="34"/>
        <v>4</v>
      </c>
      <c r="FA49" s="3">
        <v>0</v>
      </c>
      <c r="FB49" s="3">
        <v>0</v>
      </c>
      <c r="FC49" s="3">
        <v>9</v>
      </c>
      <c r="FD49" s="3">
        <f t="shared" si="35"/>
        <v>9</v>
      </c>
      <c r="FE49" s="3">
        <v>0</v>
      </c>
      <c r="FF49" s="3">
        <v>0</v>
      </c>
      <c r="FG49" s="3">
        <v>0</v>
      </c>
      <c r="FH49" s="3">
        <f t="shared" si="36"/>
        <v>0</v>
      </c>
      <c r="FI49" s="83">
        <v>0</v>
      </c>
      <c r="FJ49" s="83">
        <v>0</v>
      </c>
      <c r="FK49" s="83">
        <v>8</v>
      </c>
      <c r="FL49" s="83">
        <f t="shared" si="37"/>
        <v>8</v>
      </c>
      <c r="FM49" s="83">
        <v>0</v>
      </c>
      <c r="FN49" s="83">
        <v>0</v>
      </c>
      <c r="FO49" s="83">
        <v>1</v>
      </c>
      <c r="FP49" s="83">
        <f t="shared" si="38"/>
        <v>1</v>
      </c>
      <c r="FQ49" s="3">
        <v>1</v>
      </c>
      <c r="FR49" s="3">
        <v>0</v>
      </c>
      <c r="FS49" s="3">
        <v>6</v>
      </c>
      <c r="FT49" s="3">
        <f t="shared" si="39"/>
        <v>7</v>
      </c>
      <c r="FU49" s="3">
        <v>0</v>
      </c>
      <c r="FV49" s="3">
        <v>0</v>
      </c>
      <c r="FW49" s="3">
        <v>0</v>
      </c>
      <c r="FX49" s="3">
        <f t="shared" si="40"/>
        <v>0</v>
      </c>
      <c r="FY49" s="83">
        <v>0</v>
      </c>
      <c r="FZ49" s="83">
        <v>0</v>
      </c>
      <c r="GA49" s="83">
        <v>9</v>
      </c>
      <c r="GB49" s="83">
        <f t="shared" si="41"/>
        <v>9</v>
      </c>
      <c r="GC49" s="83">
        <v>0</v>
      </c>
      <c r="GD49" s="83">
        <v>0</v>
      </c>
      <c r="GE49" s="83">
        <v>2</v>
      </c>
      <c r="GF49" s="83">
        <f t="shared" si="42"/>
        <v>2</v>
      </c>
      <c r="GG49" s="40">
        <v>2</v>
      </c>
      <c r="GH49" s="40">
        <v>0</v>
      </c>
      <c r="GI49" s="40">
        <v>9</v>
      </c>
      <c r="GJ49" s="3">
        <f t="shared" si="43"/>
        <v>11</v>
      </c>
      <c r="GK49" s="40">
        <v>1</v>
      </c>
      <c r="GL49" s="40">
        <v>0</v>
      </c>
      <c r="GM49" s="40">
        <v>7</v>
      </c>
      <c r="GN49" s="3">
        <f t="shared" si="44"/>
        <v>8</v>
      </c>
      <c r="GO49" s="83">
        <v>1</v>
      </c>
      <c r="GP49" s="83">
        <v>0</v>
      </c>
      <c r="GQ49" s="83">
        <v>10</v>
      </c>
      <c r="GR49" s="83">
        <f t="shared" si="45"/>
        <v>11</v>
      </c>
      <c r="GS49" s="83">
        <v>0</v>
      </c>
      <c r="GT49" s="83">
        <v>0</v>
      </c>
      <c r="GU49" s="83">
        <v>15</v>
      </c>
      <c r="GV49" s="83">
        <f t="shared" si="46"/>
        <v>15</v>
      </c>
      <c r="GW49" s="40">
        <v>0</v>
      </c>
      <c r="GX49" s="40">
        <v>0</v>
      </c>
      <c r="GY49" s="40">
        <v>7</v>
      </c>
      <c r="GZ49" s="3">
        <f t="shared" si="47"/>
        <v>7</v>
      </c>
      <c r="HA49" s="40">
        <v>0</v>
      </c>
      <c r="HB49" s="40">
        <v>0</v>
      </c>
      <c r="HC49" s="40">
        <v>25</v>
      </c>
      <c r="HD49" s="3">
        <f t="shared" si="48"/>
        <v>25</v>
      </c>
      <c r="HE49" s="31">
        <f t="shared" si="49"/>
        <v>99</v>
      </c>
      <c r="HF49" s="100">
        <f t="shared" si="50"/>
        <v>117</v>
      </c>
      <c r="HG49" s="58">
        <v>0</v>
      </c>
      <c r="HH49" s="58">
        <v>0</v>
      </c>
      <c r="HI49" s="58">
        <v>8</v>
      </c>
      <c r="HJ49" s="58">
        <f t="shared" si="51"/>
        <v>8</v>
      </c>
      <c r="HK49" s="58">
        <v>0</v>
      </c>
      <c r="HL49" s="58">
        <v>0</v>
      </c>
      <c r="HM49" s="58">
        <v>22</v>
      </c>
      <c r="HN49" s="58">
        <f t="shared" si="52"/>
        <v>22</v>
      </c>
      <c r="HO49" s="3">
        <v>0</v>
      </c>
      <c r="HP49" s="3">
        <v>0</v>
      </c>
      <c r="HQ49" s="3">
        <v>7</v>
      </c>
      <c r="HR49" s="3">
        <f t="shared" si="53"/>
        <v>7</v>
      </c>
      <c r="HS49" s="3">
        <v>0</v>
      </c>
      <c r="HT49" s="3">
        <v>0</v>
      </c>
      <c r="HU49" s="3">
        <v>17</v>
      </c>
      <c r="HV49" s="3">
        <f t="shared" si="54"/>
        <v>17</v>
      </c>
      <c r="HW49" s="58">
        <v>1</v>
      </c>
      <c r="HX49" s="58">
        <v>0</v>
      </c>
      <c r="HY49" s="58">
        <v>7</v>
      </c>
      <c r="HZ49" s="58">
        <f t="shared" si="55"/>
        <v>8</v>
      </c>
      <c r="IA49" s="58">
        <v>0</v>
      </c>
      <c r="IB49" s="58">
        <v>0</v>
      </c>
      <c r="IC49" s="58">
        <v>16</v>
      </c>
      <c r="ID49" s="58">
        <f t="shared" si="56"/>
        <v>16</v>
      </c>
      <c r="IE49" s="40">
        <v>2</v>
      </c>
      <c r="IF49" s="40">
        <v>0</v>
      </c>
      <c r="IG49" s="40">
        <v>1</v>
      </c>
      <c r="IH49" s="3">
        <f t="shared" si="57"/>
        <v>3</v>
      </c>
      <c r="II49" s="40">
        <v>3</v>
      </c>
      <c r="IJ49" s="40">
        <v>0</v>
      </c>
      <c r="IK49" s="40">
        <v>10</v>
      </c>
      <c r="IL49" s="3">
        <f t="shared" si="58"/>
        <v>13</v>
      </c>
      <c r="IM49" s="58">
        <v>0</v>
      </c>
      <c r="IN49" s="58">
        <v>0</v>
      </c>
      <c r="IO49" s="58">
        <v>1</v>
      </c>
      <c r="IP49" s="58">
        <f t="shared" si="59"/>
        <v>1</v>
      </c>
      <c r="IQ49" s="58">
        <v>0</v>
      </c>
      <c r="IR49" s="58">
        <v>0</v>
      </c>
      <c r="IS49" s="58">
        <v>0</v>
      </c>
      <c r="IT49" s="74">
        <f t="shared" si="60"/>
        <v>0</v>
      </c>
      <c r="IU49" s="52">
        <v>1</v>
      </c>
      <c r="IV49" s="52">
        <v>0</v>
      </c>
      <c r="IW49" s="52">
        <v>2</v>
      </c>
      <c r="IX49" s="52">
        <f t="shared" si="61"/>
        <v>3</v>
      </c>
      <c r="IY49" s="52">
        <v>0</v>
      </c>
      <c r="IZ49" s="52">
        <v>0</v>
      </c>
      <c r="JA49" s="52">
        <v>2</v>
      </c>
      <c r="JB49" s="3">
        <f t="shared" si="62"/>
        <v>2</v>
      </c>
      <c r="JC49" s="58">
        <v>3</v>
      </c>
      <c r="JD49" s="58">
        <v>0</v>
      </c>
      <c r="JE49" s="58">
        <v>1</v>
      </c>
      <c r="JF49" s="58">
        <f t="shared" si="63"/>
        <v>4</v>
      </c>
      <c r="JG49" s="58">
        <v>1</v>
      </c>
      <c r="JH49" s="58">
        <v>0</v>
      </c>
      <c r="JI49" s="58">
        <v>2</v>
      </c>
      <c r="JJ49" s="58">
        <f t="shared" si="64"/>
        <v>3</v>
      </c>
      <c r="JK49" s="52">
        <v>1</v>
      </c>
      <c r="JL49" s="52">
        <v>0</v>
      </c>
      <c r="JM49" s="52">
        <v>3</v>
      </c>
      <c r="JN49" s="52">
        <f t="shared" si="65"/>
        <v>4</v>
      </c>
      <c r="JO49" s="52">
        <v>2</v>
      </c>
      <c r="JP49" s="52">
        <v>0</v>
      </c>
      <c r="JQ49" s="52">
        <v>5</v>
      </c>
      <c r="JR49" s="3">
        <f t="shared" si="66"/>
        <v>7</v>
      </c>
      <c r="JS49" s="58">
        <v>0</v>
      </c>
      <c r="JT49" s="58">
        <v>0</v>
      </c>
      <c r="JU49" s="58">
        <v>2</v>
      </c>
      <c r="JV49" s="58">
        <f t="shared" si="67"/>
        <v>2</v>
      </c>
      <c r="JW49" s="58">
        <v>1</v>
      </c>
      <c r="JX49" s="58">
        <v>0</v>
      </c>
      <c r="JY49" s="58">
        <v>8</v>
      </c>
      <c r="JZ49" s="58">
        <f t="shared" si="68"/>
        <v>9</v>
      </c>
      <c r="KA49" s="52">
        <v>0</v>
      </c>
      <c r="KB49" s="52">
        <v>0</v>
      </c>
      <c r="KC49" s="52">
        <v>1</v>
      </c>
      <c r="KD49" s="52">
        <f t="shared" si="69"/>
        <v>1</v>
      </c>
      <c r="KE49" s="52">
        <v>1</v>
      </c>
      <c r="KF49" s="52">
        <v>0</v>
      </c>
      <c r="KG49" s="52">
        <v>5</v>
      </c>
      <c r="KH49" s="52">
        <f t="shared" si="70"/>
        <v>6</v>
      </c>
      <c r="KI49" s="58">
        <v>2</v>
      </c>
      <c r="KJ49" s="58">
        <v>0</v>
      </c>
      <c r="KK49" s="58">
        <v>3</v>
      </c>
      <c r="KL49" s="58">
        <f t="shared" si="71"/>
        <v>5</v>
      </c>
      <c r="KM49" s="58">
        <v>2</v>
      </c>
      <c r="KN49" s="58">
        <v>0</v>
      </c>
      <c r="KO49" s="58">
        <v>5</v>
      </c>
      <c r="KP49" s="58">
        <f t="shared" si="72"/>
        <v>7</v>
      </c>
      <c r="KQ49" s="3">
        <v>0</v>
      </c>
      <c r="KR49" s="3">
        <v>0</v>
      </c>
      <c r="KS49" s="3">
        <v>1</v>
      </c>
      <c r="KT49" s="3">
        <f t="shared" si="73"/>
        <v>1</v>
      </c>
      <c r="KU49" s="3">
        <v>7</v>
      </c>
      <c r="KV49" s="3">
        <v>0</v>
      </c>
      <c r="KW49" s="3">
        <v>8</v>
      </c>
      <c r="KX49" s="3">
        <f t="shared" si="74"/>
        <v>15</v>
      </c>
      <c r="KY49" s="98">
        <f t="shared" si="75"/>
        <v>47</v>
      </c>
      <c r="KZ49" s="98">
        <f t="shared" si="76"/>
        <v>117</v>
      </c>
      <c r="LA49" s="83">
        <v>0</v>
      </c>
      <c r="LB49" s="83">
        <v>0</v>
      </c>
      <c r="LC49" s="83">
        <v>1</v>
      </c>
      <c r="LD49" s="83">
        <f t="shared" si="77"/>
        <v>1</v>
      </c>
      <c r="LE49" s="83">
        <v>0</v>
      </c>
      <c r="LF49" s="83">
        <v>0</v>
      </c>
      <c r="LG49" s="83">
        <v>10</v>
      </c>
      <c r="LH49" s="83">
        <f t="shared" si="78"/>
        <v>10</v>
      </c>
      <c r="LI49" s="52">
        <v>0</v>
      </c>
      <c r="LJ49" s="52">
        <v>0</v>
      </c>
      <c r="LK49" s="52">
        <v>1</v>
      </c>
      <c r="LL49" s="3">
        <f t="shared" si="79"/>
        <v>1</v>
      </c>
      <c r="LM49" s="52">
        <v>0</v>
      </c>
      <c r="LN49" s="52">
        <v>0</v>
      </c>
      <c r="LO49" s="52">
        <v>7</v>
      </c>
      <c r="LP49" s="3">
        <f t="shared" si="80"/>
        <v>7</v>
      </c>
      <c r="LQ49" s="83">
        <v>1</v>
      </c>
      <c r="LR49" s="83">
        <v>0</v>
      </c>
      <c r="LS49" s="83">
        <v>3</v>
      </c>
      <c r="LT49" s="83">
        <f t="shared" si="81"/>
        <v>4</v>
      </c>
      <c r="LU49" s="83">
        <v>0</v>
      </c>
      <c r="LV49" s="83">
        <v>2</v>
      </c>
      <c r="LW49" s="83">
        <v>4</v>
      </c>
      <c r="LX49" s="83">
        <f t="shared" si="82"/>
        <v>6</v>
      </c>
      <c r="LY49" s="40">
        <v>2</v>
      </c>
      <c r="LZ49" s="40">
        <v>0</v>
      </c>
      <c r="MA49" s="40">
        <v>4</v>
      </c>
      <c r="MB49" s="40">
        <f t="shared" si="83"/>
        <v>6</v>
      </c>
      <c r="MC49" s="40">
        <v>3</v>
      </c>
      <c r="MD49" s="40">
        <v>0</v>
      </c>
      <c r="ME49" s="40">
        <v>7</v>
      </c>
      <c r="MF49" s="3">
        <f t="shared" si="84"/>
        <v>10</v>
      </c>
      <c r="MG49" s="83">
        <v>1</v>
      </c>
      <c r="MH49" s="83">
        <v>0</v>
      </c>
      <c r="MI49" s="83">
        <v>1</v>
      </c>
      <c r="MJ49" s="83">
        <f t="shared" si="85"/>
        <v>2</v>
      </c>
      <c r="MK49" s="83">
        <v>7</v>
      </c>
      <c r="ML49" s="83">
        <v>0</v>
      </c>
      <c r="MM49" s="83">
        <v>2</v>
      </c>
      <c r="MN49" s="83">
        <f t="shared" si="86"/>
        <v>9</v>
      </c>
      <c r="MO49" s="3">
        <v>0</v>
      </c>
      <c r="MP49" s="3">
        <v>0</v>
      </c>
      <c r="MQ49" s="3">
        <v>1</v>
      </c>
      <c r="MR49" s="3">
        <f t="shared" si="87"/>
        <v>1</v>
      </c>
      <c r="MS49" s="3">
        <v>4</v>
      </c>
      <c r="MT49" s="3">
        <v>0</v>
      </c>
      <c r="MU49" s="3">
        <v>1</v>
      </c>
      <c r="MV49" s="3">
        <f t="shared" si="88"/>
        <v>5</v>
      </c>
      <c r="MW49" s="83">
        <v>0</v>
      </c>
      <c r="MX49" s="83">
        <v>0</v>
      </c>
      <c r="MY49" s="83">
        <v>7</v>
      </c>
      <c r="MZ49" s="83">
        <f t="shared" si="89"/>
        <v>7</v>
      </c>
      <c r="NA49" s="83">
        <v>1</v>
      </c>
      <c r="NB49" s="83">
        <v>0</v>
      </c>
      <c r="NC49" s="83">
        <v>12</v>
      </c>
      <c r="ND49" s="83">
        <f t="shared" si="90"/>
        <v>13</v>
      </c>
    </row>
    <row r="50" spans="1:368" ht="15.75" thickBot="1" x14ac:dyDescent="0.3">
      <c r="A50" s="3" t="s">
        <v>61</v>
      </c>
      <c r="B50" s="21">
        <v>0</v>
      </c>
      <c r="C50" s="21">
        <v>0</v>
      </c>
      <c r="D50" s="21">
        <v>0</v>
      </c>
      <c r="E50" s="22">
        <v>0</v>
      </c>
      <c r="F50" s="22">
        <v>0</v>
      </c>
      <c r="G50" s="22">
        <v>0</v>
      </c>
      <c r="H50" s="21">
        <v>2</v>
      </c>
      <c r="I50" s="21">
        <v>0</v>
      </c>
      <c r="J50" s="21">
        <v>0</v>
      </c>
      <c r="K50" s="1">
        <v>1</v>
      </c>
      <c r="L50" s="1">
        <v>0</v>
      </c>
      <c r="M50" s="1">
        <v>0</v>
      </c>
      <c r="N50" s="21">
        <v>1</v>
      </c>
      <c r="O50" s="21">
        <v>0</v>
      </c>
      <c r="P50" s="21">
        <v>0</v>
      </c>
      <c r="Q50" s="26">
        <v>0</v>
      </c>
      <c r="R50" s="26">
        <v>0</v>
      </c>
      <c r="S50" s="26">
        <v>0</v>
      </c>
      <c r="T50" s="21">
        <v>0</v>
      </c>
      <c r="U50" s="21">
        <v>0</v>
      </c>
      <c r="V50" s="22">
        <v>0</v>
      </c>
      <c r="W50" s="22">
        <v>1</v>
      </c>
      <c r="X50" s="21">
        <v>1</v>
      </c>
      <c r="Y50" s="21">
        <v>0</v>
      </c>
      <c r="Z50" s="29">
        <v>0</v>
      </c>
      <c r="AA50" s="29">
        <v>0</v>
      </c>
      <c r="AB50" s="31">
        <f t="shared" si="2"/>
        <v>5</v>
      </c>
      <c r="AC50" s="31">
        <f t="shared" si="3"/>
        <v>1</v>
      </c>
      <c r="AD50" s="31">
        <f t="shared" si="91"/>
        <v>0</v>
      </c>
      <c r="AE50" s="22">
        <v>1</v>
      </c>
      <c r="AF50" s="22">
        <v>0</v>
      </c>
      <c r="AG50" s="65">
        <v>4</v>
      </c>
      <c r="AH50" s="65">
        <v>0</v>
      </c>
      <c r="AI50" s="35">
        <v>0</v>
      </c>
      <c r="AJ50" s="36">
        <v>0</v>
      </c>
      <c r="AK50" s="37">
        <v>0</v>
      </c>
      <c r="AL50" s="18">
        <f t="shared" si="92"/>
        <v>0</v>
      </c>
      <c r="AM50" s="35">
        <v>0</v>
      </c>
      <c r="AN50" s="36">
        <v>0</v>
      </c>
      <c r="AO50" s="37">
        <v>0</v>
      </c>
      <c r="AP50" s="18">
        <f t="shared" si="4"/>
        <v>0</v>
      </c>
      <c r="AQ50" s="40">
        <v>0</v>
      </c>
      <c r="AR50" s="3">
        <v>0</v>
      </c>
      <c r="AS50" s="43">
        <v>2</v>
      </c>
      <c r="AT50" s="47">
        <f t="shared" si="5"/>
        <v>2</v>
      </c>
      <c r="AU50" s="61">
        <v>0</v>
      </c>
      <c r="AV50" s="58">
        <v>0</v>
      </c>
      <c r="AW50" s="60">
        <v>0</v>
      </c>
      <c r="AX50" s="48">
        <f t="shared" si="6"/>
        <v>0</v>
      </c>
      <c r="AY50" s="52">
        <v>0</v>
      </c>
      <c r="AZ50" s="52">
        <v>0</v>
      </c>
      <c r="BA50" s="52">
        <v>0</v>
      </c>
      <c r="BB50" s="3">
        <f t="shared" si="7"/>
        <v>0</v>
      </c>
      <c r="BC50" s="52">
        <v>0</v>
      </c>
      <c r="BD50" s="52">
        <v>2</v>
      </c>
      <c r="BE50" s="52">
        <v>0</v>
      </c>
      <c r="BF50" s="3">
        <f t="shared" si="8"/>
        <v>2</v>
      </c>
      <c r="BG50" s="40">
        <v>0</v>
      </c>
      <c r="BH50" s="54">
        <v>0</v>
      </c>
      <c r="BI50" s="40">
        <v>1</v>
      </c>
      <c r="BJ50" s="55">
        <f t="shared" si="9"/>
        <v>1</v>
      </c>
      <c r="BK50" s="57">
        <v>0</v>
      </c>
      <c r="BL50" s="59">
        <v>2</v>
      </c>
      <c r="BM50" s="57">
        <v>0</v>
      </c>
      <c r="BN50" s="58">
        <f t="shared" si="10"/>
        <v>2</v>
      </c>
      <c r="BO50" s="40">
        <v>0</v>
      </c>
      <c r="BP50" s="40">
        <v>0</v>
      </c>
      <c r="BQ50" s="40">
        <v>2</v>
      </c>
      <c r="BR50" s="3">
        <f t="shared" si="11"/>
        <v>2</v>
      </c>
      <c r="BS50" s="40">
        <v>0</v>
      </c>
      <c r="BT50" s="40">
        <v>0</v>
      </c>
      <c r="BU50" s="40">
        <v>0</v>
      </c>
      <c r="BV50" s="44">
        <f t="shared" si="12"/>
        <v>0</v>
      </c>
      <c r="BW50" s="40">
        <v>0</v>
      </c>
      <c r="BX50" s="68">
        <v>0</v>
      </c>
      <c r="BY50" s="40">
        <v>0</v>
      </c>
      <c r="BZ50" s="55">
        <f t="shared" si="13"/>
        <v>0</v>
      </c>
      <c r="CA50" s="40">
        <v>0</v>
      </c>
      <c r="CB50" s="68">
        <v>0</v>
      </c>
      <c r="CC50" s="40">
        <v>0</v>
      </c>
      <c r="CD50" s="74">
        <f t="shared" si="14"/>
        <v>0</v>
      </c>
      <c r="CE50" s="77">
        <v>0</v>
      </c>
      <c r="CF50" s="71">
        <v>0</v>
      </c>
      <c r="CG50" s="77">
        <v>0</v>
      </c>
      <c r="CH50" s="71">
        <f t="shared" si="15"/>
        <v>0</v>
      </c>
      <c r="CI50" s="77">
        <v>0</v>
      </c>
      <c r="CJ50" s="71">
        <v>0</v>
      </c>
      <c r="CK50" s="77">
        <v>0</v>
      </c>
      <c r="CL50" s="71">
        <f t="shared" si="16"/>
        <v>0</v>
      </c>
      <c r="CM50" s="55">
        <v>0</v>
      </c>
      <c r="CN50" s="55">
        <v>0</v>
      </c>
      <c r="CO50" s="55">
        <v>3</v>
      </c>
      <c r="CP50" s="55">
        <f t="shared" si="17"/>
        <v>3</v>
      </c>
      <c r="CQ50" s="55">
        <v>0</v>
      </c>
      <c r="CR50" s="55">
        <v>0</v>
      </c>
      <c r="CS50" s="55">
        <v>0</v>
      </c>
      <c r="CT50" s="78">
        <f t="shared" si="18"/>
        <v>0</v>
      </c>
      <c r="CU50" s="52">
        <v>0</v>
      </c>
      <c r="CV50" s="79">
        <v>0</v>
      </c>
      <c r="CW50" s="52">
        <v>1</v>
      </c>
      <c r="CX50" s="3">
        <f t="shared" si="19"/>
        <v>1</v>
      </c>
      <c r="CY50" s="52">
        <v>0</v>
      </c>
      <c r="CZ50" s="79">
        <v>1</v>
      </c>
      <c r="DA50" s="52">
        <v>2</v>
      </c>
      <c r="DB50" s="3">
        <f t="shared" si="20"/>
        <v>3</v>
      </c>
      <c r="DC50" s="3">
        <v>0</v>
      </c>
      <c r="DD50" s="3">
        <v>0</v>
      </c>
      <c r="DE50" s="3">
        <v>1</v>
      </c>
      <c r="DF50" s="3">
        <f t="shared" si="21"/>
        <v>1</v>
      </c>
      <c r="DG50" s="3">
        <v>1</v>
      </c>
      <c r="DH50" s="3">
        <v>0</v>
      </c>
      <c r="DI50" s="3">
        <v>1</v>
      </c>
      <c r="DJ50" s="3">
        <f t="shared" si="22"/>
        <v>2</v>
      </c>
      <c r="DK50" s="98">
        <f t="shared" si="23"/>
        <v>15</v>
      </c>
      <c r="DL50" s="98">
        <f t="shared" si="24"/>
        <v>9</v>
      </c>
      <c r="DM50" s="58">
        <v>0</v>
      </c>
      <c r="DN50" s="58">
        <v>0</v>
      </c>
      <c r="DO50" s="58">
        <v>4</v>
      </c>
      <c r="DP50" s="58">
        <f t="shared" si="25"/>
        <v>4</v>
      </c>
      <c r="DQ50" s="58">
        <v>0</v>
      </c>
      <c r="DR50" s="58">
        <v>0</v>
      </c>
      <c r="DS50" s="58">
        <v>1</v>
      </c>
      <c r="DT50" s="74">
        <f t="shared" si="26"/>
        <v>1</v>
      </c>
      <c r="DU50" s="52">
        <v>0</v>
      </c>
      <c r="DV50" s="52">
        <v>0</v>
      </c>
      <c r="DW50" s="52">
        <v>0</v>
      </c>
      <c r="DX50" s="3">
        <f t="shared" si="27"/>
        <v>0</v>
      </c>
      <c r="DY50" s="52">
        <v>0</v>
      </c>
      <c r="DZ50" s="52">
        <v>0</v>
      </c>
      <c r="EA50" s="52">
        <v>0</v>
      </c>
      <c r="EB50" s="3">
        <f t="shared" si="28"/>
        <v>0</v>
      </c>
      <c r="EC50" s="40">
        <v>0</v>
      </c>
      <c r="ED50" s="3">
        <v>0</v>
      </c>
      <c r="EE50" s="40">
        <v>0</v>
      </c>
      <c r="EF50" s="58">
        <f t="shared" si="29"/>
        <v>0</v>
      </c>
      <c r="EG50" s="57">
        <v>1</v>
      </c>
      <c r="EH50" s="58">
        <v>0</v>
      </c>
      <c r="EI50" s="57">
        <v>3</v>
      </c>
      <c r="EJ50" s="74">
        <f t="shared" si="30"/>
        <v>4</v>
      </c>
      <c r="EK50" s="52">
        <v>0</v>
      </c>
      <c r="EL50" s="3">
        <v>0</v>
      </c>
      <c r="EM50" s="52">
        <v>0</v>
      </c>
      <c r="EN50" s="3">
        <f t="shared" si="31"/>
        <v>0</v>
      </c>
      <c r="EO50" s="52">
        <v>1</v>
      </c>
      <c r="EP50" s="3">
        <v>0</v>
      </c>
      <c r="EQ50" s="52">
        <v>1</v>
      </c>
      <c r="ER50" s="81">
        <f t="shared" si="32"/>
        <v>2</v>
      </c>
      <c r="ES50" s="40">
        <v>0</v>
      </c>
      <c r="ET50" s="40">
        <v>0</v>
      </c>
      <c r="EU50" s="40">
        <v>0</v>
      </c>
      <c r="EV50" s="83">
        <f t="shared" si="33"/>
        <v>0</v>
      </c>
      <c r="EW50" s="83">
        <v>1</v>
      </c>
      <c r="EX50" s="83">
        <v>0</v>
      </c>
      <c r="EY50" s="83">
        <v>2</v>
      </c>
      <c r="EZ50" s="83">
        <f t="shared" si="34"/>
        <v>3</v>
      </c>
      <c r="FA50" s="3">
        <v>0</v>
      </c>
      <c r="FB50" s="3">
        <v>0</v>
      </c>
      <c r="FC50" s="3">
        <v>0</v>
      </c>
      <c r="FD50" s="3">
        <f t="shared" si="35"/>
        <v>0</v>
      </c>
      <c r="FE50" s="3">
        <v>2</v>
      </c>
      <c r="FF50" s="3">
        <v>0</v>
      </c>
      <c r="FG50" s="3">
        <v>3</v>
      </c>
      <c r="FH50" s="3">
        <f t="shared" si="36"/>
        <v>5</v>
      </c>
      <c r="FI50" s="83">
        <v>0</v>
      </c>
      <c r="FJ50" s="83">
        <v>0</v>
      </c>
      <c r="FK50" s="83">
        <v>0</v>
      </c>
      <c r="FL50" s="83">
        <f t="shared" si="37"/>
        <v>0</v>
      </c>
      <c r="FM50" s="83">
        <v>2</v>
      </c>
      <c r="FN50" s="83">
        <v>0</v>
      </c>
      <c r="FO50" s="83">
        <v>0</v>
      </c>
      <c r="FP50" s="83">
        <f t="shared" si="38"/>
        <v>2</v>
      </c>
      <c r="FQ50" s="3">
        <v>0</v>
      </c>
      <c r="FR50" s="3">
        <v>0</v>
      </c>
      <c r="FS50" s="3">
        <v>0</v>
      </c>
      <c r="FT50" s="3">
        <f t="shared" si="39"/>
        <v>0</v>
      </c>
      <c r="FU50" s="3">
        <v>0</v>
      </c>
      <c r="FV50" s="3">
        <v>1</v>
      </c>
      <c r="FW50" s="3">
        <v>0</v>
      </c>
      <c r="FX50" s="3">
        <f t="shared" si="40"/>
        <v>1</v>
      </c>
      <c r="FY50" s="83">
        <v>0</v>
      </c>
      <c r="FZ50" s="83">
        <v>0</v>
      </c>
      <c r="GA50" s="83">
        <v>0</v>
      </c>
      <c r="GB50" s="83">
        <f t="shared" si="41"/>
        <v>0</v>
      </c>
      <c r="GC50" s="83">
        <v>1</v>
      </c>
      <c r="GD50" s="83">
        <v>1</v>
      </c>
      <c r="GE50" s="83">
        <v>2</v>
      </c>
      <c r="GF50" s="83">
        <f t="shared" si="42"/>
        <v>4</v>
      </c>
      <c r="GG50" s="40">
        <v>0</v>
      </c>
      <c r="GH50" s="40">
        <v>0</v>
      </c>
      <c r="GI50" s="40">
        <v>0</v>
      </c>
      <c r="GJ50" s="3">
        <f t="shared" si="43"/>
        <v>0</v>
      </c>
      <c r="GK50" s="40">
        <v>0</v>
      </c>
      <c r="GL50" s="40">
        <v>0</v>
      </c>
      <c r="GM50" s="40">
        <v>0</v>
      </c>
      <c r="GN50" s="3">
        <f t="shared" si="44"/>
        <v>0</v>
      </c>
      <c r="GO50" s="83">
        <v>1</v>
      </c>
      <c r="GP50" s="83">
        <v>0</v>
      </c>
      <c r="GQ50" s="83">
        <v>1</v>
      </c>
      <c r="GR50" s="83">
        <f t="shared" si="45"/>
        <v>2</v>
      </c>
      <c r="GS50" s="83">
        <v>0</v>
      </c>
      <c r="GT50" s="83">
        <v>2</v>
      </c>
      <c r="GU50" s="83">
        <v>0</v>
      </c>
      <c r="GV50" s="83">
        <f t="shared" si="46"/>
        <v>2</v>
      </c>
      <c r="GW50" s="40">
        <v>0</v>
      </c>
      <c r="GX50" s="40">
        <v>0</v>
      </c>
      <c r="GY50" s="40">
        <v>0</v>
      </c>
      <c r="GZ50" s="3">
        <f t="shared" si="47"/>
        <v>0</v>
      </c>
      <c r="HA50" s="40">
        <v>1</v>
      </c>
      <c r="HB50" s="40">
        <v>0</v>
      </c>
      <c r="HC50" s="40">
        <v>3</v>
      </c>
      <c r="HD50" s="3">
        <f t="shared" si="48"/>
        <v>4</v>
      </c>
      <c r="HE50" s="31">
        <f t="shared" si="49"/>
        <v>6</v>
      </c>
      <c r="HF50" s="100">
        <f t="shared" si="50"/>
        <v>28</v>
      </c>
      <c r="HG50" s="58">
        <v>0</v>
      </c>
      <c r="HH50" s="58">
        <v>0</v>
      </c>
      <c r="HI50" s="58">
        <v>1</v>
      </c>
      <c r="HJ50" s="58">
        <f t="shared" si="51"/>
        <v>1</v>
      </c>
      <c r="HK50" s="58">
        <v>2</v>
      </c>
      <c r="HL50" s="58">
        <v>1</v>
      </c>
      <c r="HM50" s="58">
        <v>6</v>
      </c>
      <c r="HN50" s="58">
        <f t="shared" si="52"/>
        <v>9</v>
      </c>
      <c r="HO50" s="3">
        <v>0</v>
      </c>
      <c r="HP50" s="3">
        <v>0</v>
      </c>
      <c r="HQ50" s="3">
        <v>2</v>
      </c>
      <c r="HR50" s="3">
        <f t="shared" si="53"/>
        <v>2</v>
      </c>
      <c r="HS50" s="3">
        <v>0</v>
      </c>
      <c r="HT50" s="3">
        <v>1</v>
      </c>
      <c r="HU50" s="3">
        <v>2</v>
      </c>
      <c r="HV50" s="3">
        <f t="shared" si="54"/>
        <v>3</v>
      </c>
      <c r="HW50" s="58">
        <v>0</v>
      </c>
      <c r="HX50" s="58">
        <v>0</v>
      </c>
      <c r="HY50" s="58">
        <v>1</v>
      </c>
      <c r="HZ50" s="58">
        <f t="shared" si="55"/>
        <v>1</v>
      </c>
      <c r="IA50" s="58">
        <v>0</v>
      </c>
      <c r="IB50" s="58">
        <v>0</v>
      </c>
      <c r="IC50" s="58">
        <v>3</v>
      </c>
      <c r="ID50" s="58">
        <f t="shared" si="56"/>
        <v>3</v>
      </c>
      <c r="IE50" s="40">
        <v>0</v>
      </c>
      <c r="IF50" s="40">
        <v>1</v>
      </c>
      <c r="IG50" s="40">
        <v>1</v>
      </c>
      <c r="IH50" s="3">
        <f t="shared" si="57"/>
        <v>2</v>
      </c>
      <c r="II50" s="40">
        <v>0</v>
      </c>
      <c r="IJ50" s="40">
        <v>0</v>
      </c>
      <c r="IK50" s="40">
        <v>2</v>
      </c>
      <c r="IL50" s="3">
        <f t="shared" si="58"/>
        <v>2</v>
      </c>
      <c r="IM50" s="58">
        <v>0</v>
      </c>
      <c r="IN50" s="58">
        <v>0</v>
      </c>
      <c r="IO50" s="58">
        <v>1</v>
      </c>
      <c r="IP50" s="58">
        <f t="shared" si="59"/>
        <v>1</v>
      </c>
      <c r="IQ50" s="58">
        <v>1</v>
      </c>
      <c r="IR50" s="58">
        <v>0</v>
      </c>
      <c r="IS50" s="58">
        <v>4</v>
      </c>
      <c r="IT50" s="74">
        <f t="shared" si="60"/>
        <v>5</v>
      </c>
      <c r="IU50" s="52">
        <v>0</v>
      </c>
      <c r="IV50" s="52">
        <v>0</v>
      </c>
      <c r="IW50" s="52">
        <v>0</v>
      </c>
      <c r="IX50" s="52">
        <f t="shared" si="61"/>
        <v>0</v>
      </c>
      <c r="IY50" s="52">
        <v>0</v>
      </c>
      <c r="IZ50" s="52">
        <v>0</v>
      </c>
      <c r="JA50" s="52">
        <v>0</v>
      </c>
      <c r="JB50" s="3">
        <f t="shared" si="62"/>
        <v>0</v>
      </c>
      <c r="JC50" s="58">
        <v>0</v>
      </c>
      <c r="JD50" s="58">
        <v>1</v>
      </c>
      <c r="JE50" s="58">
        <v>0</v>
      </c>
      <c r="JF50" s="58">
        <f t="shared" si="63"/>
        <v>1</v>
      </c>
      <c r="JG50" s="58">
        <v>0</v>
      </c>
      <c r="JH50" s="58">
        <v>0</v>
      </c>
      <c r="JI50" s="58">
        <v>0</v>
      </c>
      <c r="JJ50" s="58">
        <f t="shared" si="64"/>
        <v>0</v>
      </c>
      <c r="JK50" s="52">
        <v>0</v>
      </c>
      <c r="JL50" s="52">
        <v>0</v>
      </c>
      <c r="JM50" s="52">
        <v>0</v>
      </c>
      <c r="JN50" s="52">
        <f t="shared" si="65"/>
        <v>0</v>
      </c>
      <c r="JO50" s="52">
        <v>2</v>
      </c>
      <c r="JP50" s="52">
        <v>0</v>
      </c>
      <c r="JQ50" s="52">
        <v>3</v>
      </c>
      <c r="JR50" s="3">
        <f t="shared" si="66"/>
        <v>5</v>
      </c>
      <c r="JS50" s="58">
        <v>0</v>
      </c>
      <c r="JT50" s="58">
        <v>0</v>
      </c>
      <c r="JU50" s="58">
        <v>0</v>
      </c>
      <c r="JV50" s="58">
        <f t="shared" si="67"/>
        <v>0</v>
      </c>
      <c r="JW50" s="58">
        <v>0</v>
      </c>
      <c r="JX50" s="58">
        <v>1</v>
      </c>
      <c r="JY50" s="58">
        <v>2</v>
      </c>
      <c r="JZ50" s="58">
        <f t="shared" si="68"/>
        <v>3</v>
      </c>
      <c r="KA50" s="52">
        <v>0</v>
      </c>
      <c r="KB50" s="52">
        <v>1</v>
      </c>
      <c r="KC50" s="52">
        <v>1</v>
      </c>
      <c r="KD50" s="52">
        <f t="shared" si="69"/>
        <v>2</v>
      </c>
      <c r="KE50" s="52">
        <v>1</v>
      </c>
      <c r="KF50" s="52">
        <v>0</v>
      </c>
      <c r="KG50" s="52">
        <v>0</v>
      </c>
      <c r="KH50" s="52">
        <f t="shared" si="70"/>
        <v>1</v>
      </c>
      <c r="KI50" s="58">
        <v>0</v>
      </c>
      <c r="KJ50" s="58">
        <v>0</v>
      </c>
      <c r="KK50" s="58">
        <v>0</v>
      </c>
      <c r="KL50" s="58">
        <f t="shared" si="71"/>
        <v>0</v>
      </c>
      <c r="KM50" s="58">
        <v>1</v>
      </c>
      <c r="KN50" s="58">
        <v>0</v>
      </c>
      <c r="KO50" s="58">
        <v>4</v>
      </c>
      <c r="KP50" s="58">
        <f t="shared" si="72"/>
        <v>5</v>
      </c>
      <c r="KQ50" s="3">
        <v>1</v>
      </c>
      <c r="KR50" s="3">
        <v>0</v>
      </c>
      <c r="KS50" s="3">
        <v>1</v>
      </c>
      <c r="KT50" s="3">
        <f t="shared" si="73"/>
        <v>2</v>
      </c>
      <c r="KU50" s="3">
        <v>0</v>
      </c>
      <c r="KV50" s="3">
        <v>0</v>
      </c>
      <c r="KW50" s="3">
        <v>4</v>
      </c>
      <c r="KX50" s="3">
        <f t="shared" si="74"/>
        <v>4</v>
      </c>
      <c r="KY50" s="98">
        <f t="shared" si="75"/>
        <v>12</v>
      </c>
      <c r="KZ50" s="98">
        <f t="shared" si="76"/>
        <v>40</v>
      </c>
      <c r="LA50" s="83">
        <v>0</v>
      </c>
      <c r="LB50" s="83">
        <v>0</v>
      </c>
      <c r="LC50" s="83">
        <v>0</v>
      </c>
      <c r="LD50" s="83">
        <f t="shared" si="77"/>
        <v>0</v>
      </c>
      <c r="LE50" s="83">
        <v>0</v>
      </c>
      <c r="LF50" s="83">
        <v>0</v>
      </c>
      <c r="LG50" s="83">
        <v>4</v>
      </c>
      <c r="LH50" s="83">
        <f t="shared" si="78"/>
        <v>4</v>
      </c>
      <c r="LI50" s="52">
        <v>1</v>
      </c>
      <c r="LJ50" s="52">
        <v>0</v>
      </c>
      <c r="LK50" s="52">
        <v>0</v>
      </c>
      <c r="LL50" s="3">
        <f t="shared" si="79"/>
        <v>1</v>
      </c>
      <c r="LM50" s="52">
        <v>0</v>
      </c>
      <c r="LN50" s="52">
        <v>0</v>
      </c>
      <c r="LO50" s="52">
        <v>4</v>
      </c>
      <c r="LP50" s="3">
        <f t="shared" si="80"/>
        <v>4</v>
      </c>
      <c r="LQ50" s="83">
        <v>2</v>
      </c>
      <c r="LR50" s="83">
        <v>0</v>
      </c>
      <c r="LS50" s="83">
        <v>1</v>
      </c>
      <c r="LT50" s="83">
        <f t="shared" si="81"/>
        <v>3</v>
      </c>
      <c r="LU50" s="83">
        <v>1</v>
      </c>
      <c r="LV50" s="83">
        <v>1</v>
      </c>
      <c r="LW50" s="83">
        <v>0</v>
      </c>
      <c r="LX50" s="83">
        <f t="shared" si="82"/>
        <v>2</v>
      </c>
      <c r="LY50" s="40">
        <v>0</v>
      </c>
      <c r="LZ50" s="40">
        <v>1</v>
      </c>
      <c r="MA50" s="40">
        <v>7</v>
      </c>
      <c r="MB50" s="40">
        <f t="shared" si="83"/>
        <v>8</v>
      </c>
      <c r="MC50" s="40">
        <v>1</v>
      </c>
      <c r="MD50" s="40">
        <v>0</v>
      </c>
      <c r="ME50" s="40">
        <v>0</v>
      </c>
      <c r="MF50" s="3">
        <f t="shared" si="84"/>
        <v>1</v>
      </c>
      <c r="MG50" s="83">
        <v>0</v>
      </c>
      <c r="MH50" s="83">
        <v>0</v>
      </c>
      <c r="MI50" s="83">
        <v>3</v>
      </c>
      <c r="MJ50" s="83">
        <f t="shared" si="85"/>
        <v>3</v>
      </c>
      <c r="MK50" s="83">
        <v>0</v>
      </c>
      <c r="ML50" s="83">
        <v>0</v>
      </c>
      <c r="MM50" s="83">
        <v>2</v>
      </c>
      <c r="MN50" s="83">
        <f t="shared" si="86"/>
        <v>2</v>
      </c>
      <c r="MO50" s="3">
        <v>1</v>
      </c>
      <c r="MP50" s="3">
        <v>0</v>
      </c>
      <c r="MQ50" s="3">
        <v>0</v>
      </c>
      <c r="MR50" s="3">
        <f t="shared" si="87"/>
        <v>1</v>
      </c>
      <c r="MS50" s="3">
        <v>1</v>
      </c>
      <c r="MT50" s="3">
        <v>1</v>
      </c>
      <c r="MU50" s="3">
        <v>0</v>
      </c>
      <c r="MV50" s="3">
        <f t="shared" si="88"/>
        <v>2</v>
      </c>
      <c r="MW50" s="83">
        <v>0</v>
      </c>
      <c r="MX50" s="83">
        <v>0</v>
      </c>
      <c r="MY50" s="83">
        <v>1</v>
      </c>
      <c r="MZ50" s="83">
        <f t="shared" si="89"/>
        <v>1</v>
      </c>
      <c r="NA50" s="83">
        <v>1</v>
      </c>
      <c r="NB50" s="83">
        <v>2</v>
      </c>
      <c r="NC50" s="83">
        <v>0</v>
      </c>
      <c r="ND50" s="83">
        <f t="shared" si="90"/>
        <v>3</v>
      </c>
    </row>
    <row r="51" spans="1:368" ht="15.75" customHeight="1" thickBot="1" x14ac:dyDescent="0.3">
      <c r="A51" s="3" t="s">
        <v>62</v>
      </c>
      <c r="B51" s="21">
        <v>3</v>
      </c>
      <c r="C51" s="21">
        <v>0</v>
      </c>
      <c r="D51" s="21">
        <v>0</v>
      </c>
      <c r="E51" s="22">
        <v>0</v>
      </c>
      <c r="F51" s="22">
        <v>4</v>
      </c>
      <c r="G51" s="22">
        <v>0</v>
      </c>
      <c r="H51" s="21">
        <v>6</v>
      </c>
      <c r="I51" s="21">
        <v>3</v>
      </c>
      <c r="J51" s="21">
        <v>0</v>
      </c>
      <c r="K51" s="1">
        <v>4</v>
      </c>
      <c r="L51" s="1">
        <v>3</v>
      </c>
      <c r="M51" s="1">
        <v>0</v>
      </c>
      <c r="N51" s="21">
        <v>5</v>
      </c>
      <c r="O51" s="21">
        <v>3</v>
      </c>
      <c r="P51" s="21">
        <v>0</v>
      </c>
      <c r="Q51" s="26">
        <v>11</v>
      </c>
      <c r="R51" s="26">
        <v>1</v>
      </c>
      <c r="S51" s="26">
        <v>0</v>
      </c>
      <c r="T51" s="21">
        <v>0</v>
      </c>
      <c r="U51" s="21">
        <v>0</v>
      </c>
      <c r="V51" s="22">
        <v>2</v>
      </c>
      <c r="W51" s="22">
        <v>1</v>
      </c>
      <c r="X51" s="21">
        <v>4</v>
      </c>
      <c r="Y51" s="21">
        <v>2</v>
      </c>
      <c r="Z51" s="29">
        <v>4</v>
      </c>
      <c r="AA51" s="29">
        <v>5</v>
      </c>
      <c r="AB51" s="31">
        <f t="shared" si="2"/>
        <v>39</v>
      </c>
      <c r="AC51" s="31">
        <f t="shared" si="3"/>
        <v>22</v>
      </c>
      <c r="AD51" s="31">
        <f t="shared" si="91"/>
        <v>0</v>
      </c>
      <c r="AE51" s="22">
        <v>6</v>
      </c>
      <c r="AF51" s="22">
        <v>25</v>
      </c>
      <c r="AG51" s="65">
        <v>2</v>
      </c>
      <c r="AH51" s="65">
        <v>20</v>
      </c>
      <c r="AI51" s="35">
        <v>0</v>
      </c>
      <c r="AJ51" s="36">
        <v>0</v>
      </c>
      <c r="AK51" s="37">
        <v>17</v>
      </c>
      <c r="AL51" s="18">
        <f t="shared" si="92"/>
        <v>17</v>
      </c>
      <c r="AM51" s="35">
        <v>0</v>
      </c>
      <c r="AN51" s="36">
        <v>0</v>
      </c>
      <c r="AO51" s="37">
        <v>0</v>
      </c>
      <c r="AP51" s="18">
        <f t="shared" si="4"/>
        <v>0</v>
      </c>
      <c r="AQ51" s="40">
        <v>0</v>
      </c>
      <c r="AR51" s="3">
        <v>0</v>
      </c>
      <c r="AS51" s="43">
        <v>2</v>
      </c>
      <c r="AT51" s="47">
        <f t="shared" si="5"/>
        <v>2</v>
      </c>
      <c r="AU51" s="61">
        <v>0</v>
      </c>
      <c r="AV51" s="58">
        <v>2</v>
      </c>
      <c r="AW51" s="60">
        <v>0</v>
      </c>
      <c r="AX51" s="48">
        <f t="shared" si="6"/>
        <v>2</v>
      </c>
      <c r="AY51" s="52">
        <v>19</v>
      </c>
      <c r="AZ51" s="52">
        <v>0</v>
      </c>
      <c r="BA51" s="52">
        <v>2</v>
      </c>
      <c r="BB51" s="3">
        <f t="shared" si="7"/>
        <v>21</v>
      </c>
      <c r="BC51" s="52">
        <v>1</v>
      </c>
      <c r="BD51" s="52">
        <v>1</v>
      </c>
      <c r="BE51" s="52">
        <v>4</v>
      </c>
      <c r="BF51" s="3">
        <f t="shared" si="8"/>
        <v>6</v>
      </c>
      <c r="BG51" s="40">
        <v>2</v>
      </c>
      <c r="BH51" s="54">
        <v>0</v>
      </c>
      <c r="BI51" s="40">
        <v>5</v>
      </c>
      <c r="BJ51" s="55">
        <f t="shared" si="9"/>
        <v>7</v>
      </c>
      <c r="BK51" s="57">
        <v>0</v>
      </c>
      <c r="BL51" s="59">
        <v>1</v>
      </c>
      <c r="BM51" s="57">
        <v>6</v>
      </c>
      <c r="BN51" s="58">
        <f t="shared" si="10"/>
        <v>7</v>
      </c>
      <c r="BO51" s="40">
        <v>3</v>
      </c>
      <c r="BP51" s="40">
        <v>1</v>
      </c>
      <c r="BQ51" s="40">
        <v>2</v>
      </c>
      <c r="BR51" s="3">
        <f t="shared" si="11"/>
        <v>6</v>
      </c>
      <c r="BS51" s="40">
        <v>0</v>
      </c>
      <c r="BT51" s="40">
        <v>0</v>
      </c>
      <c r="BU51" s="40">
        <v>3</v>
      </c>
      <c r="BV51" s="44">
        <f t="shared" si="12"/>
        <v>3</v>
      </c>
      <c r="BW51" s="40">
        <v>0</v>
      </c>
      <c r="BX51" s="68">
        <v>0</v>
      </c>
      <c r="BY51" s="40">
        <v>1</v>
      </c>
      <c r="BZ51" s="55">
        <f t="shared" si="13"/>
        <v>1</v>
      </c>
      <c r="CA51" s="40">
        <v>1</v>
      </c>
      <c r="CB51" s="68">
        <v>0</v>
      </c>
      <c r="CC51" s="40">
        <v>2</v>
      </c>
      <c r="CD51" s="74">
        <f t="shared" si="14"/>
        <v>3</v>
      </c>
      <c r="CE51" s="77">
        <v>0</v>
      </c>
      <c r="CF51" s="71">
        <v>1</v>
      </c>
      <c r="CG51" s="77">
        <v>1</v>
      </c>
      <c r="CH51" s="71">
        <f t="shared" si="15"/>
        <v>2</v>
      </c>
      <c r="CI51" s="77">
        <v>4</v>
      </c>
      <c r="CJ51" s="71">
        <v>0</v>
      </c>
      <c r="CK51" s="77">
        <v>1</v>
      </c>
      <c r="CL51" s="71">
        <f t="shared" si="16"/>
        <v>5</v>
      </c>
      <c r="CM51" s="55">
        <v>0</v>
      </c>
      <c r="CN51" s="55">
        <v>0</v>
      </c>
      <c r="CO51" s="55">
        <v>0</v>
      </c>
      <c r="CP51" s="55">
        <f t="shared" si="17"/>
        <v>0</v>
      </c>
      <c r="CQ51" s="55">
        <v>0</v>
      </c>
      <c r="CR51" s="55">
        <v>0</v>
      </c>
      <c r="CS51" s="55">
        <v>1</v>
      </c>
      <c r="CT51" s="78">
        <f t="shared" si="18"/>
        <v>1</v>
      </c>
      <c r="CU51" s="52">
        <v>1</v>
      </c>
      <c r="CV51" s="79">
        <v>0</v>
      </c>
      <c r="CW51" s="52">
        <v>0</v>
      </c>
      <c r="CX51" s="3">
        <f t="shared" si="19"/>
        <v>1</v>
      </c>
      <c r="CY51" s="52">
        <v>1</v>
      </c>
      <c r="CZ51" s="79">
        <v>0</v>
      </c>
      <c r="DA51" s="52">
        <v>3</v>
      </c>
      <c r="DB51" s="3">
        <f t="shared" si="20"/>
        <v>4</v>
      </c>
      <c r="DC51" s="3">
        <v>0</v>
      </c>
      <c r="DD51" s="3">
        <v>0</v>
      </c>
      <c r="DE51" s="3">
        <v>14</v>
      </c>
      <c r="DF51" s="3">
        <f t="shared" si="21"/>
        <v>14</v>
      </c>
      <c r="DG51" s="3">
        <v>1</v>
      </c>
      <c r="DH51" s="3">
        <v>0</v>
      </c>
      <c r="DI51" s="3">
        <v>1</v>
      </c>
      <c r="DJ51" s="3">
        <f t="shared" si="22"/>
        <v>2</v>
      </c>
      <c r="DK51" s="98">
        <f t="shared" si="23"/>
        <v>79</v>
      </c>
      <c r="DL51" s="98">
        <f t="shared" si="24"/>
        <v>78</v>
      </c>
      <c r="DM51" s="58">
        <v>2</v>
      </c>
      <c r="DN51" s="58">
        <v>2</v>
      </c>
      <c r="DO51" s="58">
        <v>2</v>
      </c>
      <c r="DP51" s="58">
        <f t="shared" si="25"/>
        <v>6</v>
      </c>
      <c r="DQ51" s="58">
        <v>0</v>
      </c>
      <c r="DR51" s="58">
        <v>2</v>
      </c>
      <c r="DS51" s="58">
        <v>3</v>
      </c>
      <c r="DT51" s="74">
        <f t="shared" si="26"/>
        <v>5</v>
      </c>
      <c r="DU51" s="52">
        <v>0</v>
      </c>
      <c r="DV51" s="52">
        <v>0</v>
      </c>
      <c r="DW51" s="52">
        <v>2</v>
      </c>
      <c r="DX51" s="3">
        <f t="shared" si="27"/>
        <v>2</v>
      </c>
      <c r="DY51" s="52">
        <v>0</v>
      </c>
      <c r="DZ51" s="52">
        <v>0</v>
      </c>
      <c r="EA51" s="52">
        <v>5</v>
      </c>
      <c r="EB51" s="3">
        <f t="shared" si="28"/>
        <v>5</v>
      </c>
      <c r="EC51" s="40">
        <v>2</v>
      </c>
      <c r="ED51" s="3">
        <v>0</v>
      </c>
      <c r="EE51" s="40">
        <v>7</v>
      </c>
      <c r="EF51" s="58">
        <f t="shared" si="29"/>
        <v>9</v>
      </c>
      <c r="EG51" s="57">
        <v>0</v>
      </c>
      <c r="EH51" s="58">
        <v>1</v>
      </c>
      <c r="EI51" s="57">
        <v>1</v>
      </c>
      <c r="EJ51" s="74">
        <f t="shared" si="30"/>
        <v>2</v>
      </c>
      <c r="EK51" s="52">
        <v>9</v>
      </c>
      <c r="EL51" s="3">
        <v>11</v>
      </c>
      <c r="EM51" s="52">
        <v>11</v>
      </c>
      <c r="EN51" s="3">
        <f t="shared" si="31"/>
        <v>31</v>
      </c>
      <c r="EO51" s="52">
        <v>0</v>
      </c>
      <c r="EP51" s="3">
        <v>0</v>
      </c>
      <c r="EQ51" s="52">
        <v>0</v>
      </c>
      <c r="ER51" s="81">
        <f t="shared" si="32"/>
        <v>0</v>
      </c>
      <c r="ES51" s="40">
        <v>2</v>
      </c>
      <c r="ET51" s="40">
        <v>0</v>
      </c>
      <c r="EU51" s="40">
        <v>2</v>
      </c>
      <c r="EV51" s="83">
        <f t="shared" si="33"/>
        <v>4</v>
      </c>
      <c r="EW51" s="83">
        <v>0</v>
      </c>
      <c r="EX51" s="83">
        <v>0</v>
      </c>
      <c r="EY51" s="83">
        <v>2</v>
      </c>
      <c r="EZ51" s="83">
        <f t="shared" si="34"/>
        <v>2</v>
      </c>
      <c r="FA51" s="3">
        <v>3</v>
      </c>
      <c r="FB51" s="3">
        <v>1</v>
      </c>
      <c r="FC51" s="3">
        <v>1</v>
      </c>
      <c r="FD51" s="3">
        <f t="shared" si="35"/>
        <v>5</v>
      </c>
      <c r="FE51" s="3">
        <v>1</v>
      </c>
      <c r="FF51" s="3">
        <v>1</v>
      </c>
      <c r="FG51" s="3">
        <v>1</v>
      </c>
      <c r="FH51" s="3">
        <f t="shared" si="36"/>
        <v>3</v>
      </c>
      <c r="FI51" s="83">
        <v>7</v>
      </c>
      <c r="FJ51" s="83">
        <v>9</v>
      </c>
      <c r="FK51" s="83">
        <v>10</v>
      </c>
      <c r="FL51" s="83">
        <f t="shared" si="37"/>
        <v>26</v>
      </c>
      <c r="FM51" s="83">
        <v>7</v>
      </c>
      <c r="FN51" s="83">
        <v>1</v>
      </c>
      <c r="FO51" s="83">
        <v>2</v>
      </c>
      <c r="FP51" s="83">
        <f t="shared" si="38"/>
        <v>10</v>
      </c>
      <c r="FQ51" s="3">
        <v>1</v>
      </c>
      <c r="FR51" s="3">
        <v>0</v>
      </c>
      <c r="FS51" s="3">
        <v>5</v>
      </c>
      <c r="FT51" s="3">
        <f t="shared" si="39"/>
        <v>6</v>
      </c>
      <c r="FU51" s="3">
        <v>7</v>
      </c>
      <c r="FV51" s="3">
        <v>0</v>
      </c>
      <c r="FW51" s="3">
        <v>1</v>
      </c>
      <c r="FX51" s="3">
        <f t="shared" si="40"/>
        <v>8</v>
      </c>
      <c r="FY51" s="83">
        <v>6</v>
      </c>
      <c r="FZ51" s="83">
        <v>0</v>
      </c>
      <c r="GA51" s="83">
        <v>16</v>
      </c>
      <c r="GB51" s="83">
        <f t="shared" si="41"/>
        <v>22</v>
      </c>
      <c r="GC51" s="83">
        <v>1</v>
      </c>
      <c r="GD51" s="83">
        <v>0</v>
      </c>
      <c r="GE51" s="83">
        <v>2</v>
      </c>
      <c r="GF51" s="83">
        <f t="shared" si="42"/>
        <v>3</v>
      </c>
      <c r="GG51" s="40">
        <v>0</v>
      </c>
      <c r="GH51" s="40">
        <v>0</v>
      </c>
      <c r="GI51" s="40">
        <v>2</v>
      </c>
      <c r="GJ51" s="3">
        <f t="shared" si="43"/>
        <v>2</v>
      </c>
      <c r="GK51" s="40">
        <v>1</v>
      </c>
      <c r="GL51" s="40">
        <v>0</v>
      </c>
      <c r="GM51" s="40">
        <v>8</v>
      </c>
      <c r="GN51" s="3">
        <f t="shared" si="44"/>
        <v>9</v>
      </c>
      <c r="GO51" s="83">
        <v>3</v>
      </c>
      <c r="GP51" s="83">
        <v>0</v>
      </c>
      <c r="GQ51" s="83">
        <v>4</v>
      </c>
      <c r="GR51" s="83">
        <f t="shared" si="45"/>
        <v>7</v>
      </c>
      <c r="GS51" s="83">
        <v>1</v>
      </c>
      <c r="GT51" s="83">
        <v>0</v>
      </c>
      <c r="GU51" s="83">
        <v>11</v>
      </c>
      <c r="GV51" s="83">
        <f t="shared" si="46"/>
        <v>12</v>
      </c>
      <c r="GW51" s="40">
        <v>4</v>
      </c>
      <c r="GX51" s="40">
        <v>0</v>
      </c>
      <c r="GY51" s="40">
        <v>6</v>
      </c>
      <c r="GZ51" s="3">
        <f t="shared" si="47"/>
        <v>10</v>
      </c>
      <c r="HA51" s="40">
        <v>1</v>
      </c>
      <c r="HB51" s="40">
        <v>0</v>
      </c>
      <c r="HC51" s="40">
        <v>4</v>
      </c>
      <c r="HD51" s="3">
        <f t="shared" si="48"/>
        <v>5</v>
      </c>
      <c r="HE51" s="31">
        <f t="shared" si="49"/>
        <v>130</v>
      </c>
      <c r="HF51" s="100">
        <f t="shared" si="50"/>
        <v>64</v>
      </c>
      <c r="HG51" s="58">
        <v>0</v>
      </c>
      <c r="HH51" s="58">
        <v>0</v>
      </c>
      <c r="HI51" s="58">
        <v>3</v>
      </c>
      <c r="HJ51" s="58">
        <f t="shared" si="51"/>
        <v>3</v>
      </c>
      <c r="HK51" s="58">
        <v>2</v>
      </c>
      <c r="HL51" s="58">
        <v>0</v>
      </c>
      <c r="HM51" s="58">
        <v>2</v>
      </c>
      <c r="HN51" s="58">
        <f t="shared" si="52"/>
        <v>4</v>
      </c>
      <c r="HO51" s="3">
        <v>0</v>
      </c>
      <c r="HP51" s="3">
        <v>0</v>
      </c>
      <c r="HQ51" s="3">
        <v>1</v>
      </c>
      <c r="HR51" s="3">
        <f t="shared" si="53"/>
        <v>1</v>
      </c>
      <c r="HS51" s="3">
        <v>0</v>
      </c>
      <c r="HT51" s="3">
        <v>0</v>
      </c>
      <c r="HU51" s="3">
        <v>4</v>
      </c>
      <c r="HV51" s="3">
        <f t="shared" si="54"/>
        <v>4</v>
      </c>
      <c r="HW51" s="58">
        <v>0</v>
      </c>
      <c r="HX51" s="58">
        <v>2</v>
      </c>
      <c r="HY51" s="58">
        <v>2</v>
      </c>
      <c r="HZ51" s="58">
        <f t="shared" si="55"/>
        <v>4</v>
      </c>
      <c r="IA51" s="58">
        <v>1</v>
      </c>
      <c r="IB51" s="58">
        <v>0</v>
      </c>
      <c r="IC51" s="58">
        <v>4</v>
      </c>
      <c r="ID51" s="58">
        <f t="shared" si="56"/>
        <v>5</v>
      </c>
      <c r="IE51" s="40">
        <v>1</v>
      </c>
      <c r="IF51" s="40">
        <v>1</v>
      </c>
      <c r="IG51" s="40">
        <v>8</v>
      </c>
      <c r="IH51" s="3">
        <f t="shared" si="57"/>
        <v>10</v>
      </c>
      <c r="II51" s="40">
        <v>0</v>
      </c>
      <c r="IJ51" s="40">
        <v>1</v>
      </c>
      <c r="IK51" s="40">
        <v>8</v>
      </c>
      <c r="IL51" s="3">
        <f t="shared" si="58"/>
        <v>9</v>
      </c>
      <c r="IM51" s="58">
        <v>1</v>
      </c>
      <c r="IN51" s="58">
        <v>0</v>
      </c>
      <c r="IO51" s="58">
        <v>7</v>
      </c>
      <c r="IP51" s="58">
        <f t="shared" si="59"/>
        <v>8</v>
      </c>
      <c r="IQ51" s="58">
        <v>0</v>
      </c>
      <c r="IR51" s="58">
        <v>0</v>
      </c>
      <c r="IS51" s="58">
        <v>7</v>
      </c>
      <c r="IT51" s="74">
        <f t="shared" si="60"/>
        <v>7</v>
      </c>
      <c r="IU51" s="52">
        <v>4</v>
      </c>
      <c r="IV51" s="52">
        <v>9</v>
      </c>
      <c r="IW51" s="52">
        <v>12</v>
      </c>
      <c r="IX51" s="52">
        <f t="shared" si="61"/>
        <v>25</v>
      </c>
      <c r="IY51" s="52">
        <v>0</v>
      </c>
      <c r="IZ51" s="52">
        <v>0</v>
      </c>
      <c r="JA51" s="52">
        <v>5</v>
      </c>
      <c r="JB51" s="3">
        <f t="shared" si="62"/>
        <v>5</v>
      </c>
      <c r="JC51" s="58">
        <v>1</v>
      </c>
      <c r="JD51" s="58">
        <v>0</v>
      </c>
      <c r="JE51" s="58">
        <v>3</v>
      </c>
      <c r="JF51" s="58">
        <f t="shared" si="63"/>
        <v>4</v>
      </c>
      <c r="JG51" s="58">
        <v>2</v>
      </c>
      <c r="JH51" s="58">
        <v>0</v>
      </c>
      <c r="JI51" s="58">
        <v>10</v>
      </c>
      <c r="JJ51" s="58">
        <f t="shared" si="64"/>
        <v>12</v>
      </c>
      <c r="JK51" s="52">
        <v>0</v>
      </c>
      <c r="JL51" s="52">
        <v>0</v>
      </c>
      <c r="JM51" s="52">
        <v>12</v>
      </c>
      <c r="JN51" s="52">
        <f t="shared" si="65"/>
        <v>12</v>
      </c>
      <c r="JO51" s="52">
        <v>1</v>
      </c>
      <c r="JP51" s="52">
        <v>2</v>
      </c>
      <c r="JQ51" s="52">
        <v>6</v>
      </c>
      <c r="JR51" s="3">
        <f t="shared" si="66"/>
        <v>9</v>
      </c>
      <c r="JS51" s="58">
        <v>0</v>
      </c>
      <c r="JT51" s="58">
        <v>0</v>
      </c>
      <c r="JU51" s="58">
        <v>0</v>
      </c>
      <c r="JV51" s="58">
        <f t="shared" si="67"/>
        <v>0</v>
      </c>
      <c r="JW51" s="58">
        <v>0</v>
      </c>
      <c r="JX51" s="58">
        <v>0</v>
      </c>
      <c r="JY51" s="58">
        <v>8</v>
      </c>
      <c r="JZ51" s="58">
        <f t="shared" si="68"/>
        <v>8</v>
      </c>
      <c r="KA51" s="52">
        <v>0</v>
      </c>
      <c r="KB51" s="52">
        <v>0</v>
      </c>
      <c r="KC51" s="52">
        <v>3</v>
      </c>
      <c r="KD51" s="52">
        <f t="shared" si="69"/>
        <v>3</v>
      </c>
      <c r="KE51" s="52">
        <v>0</v>
      </c>
      <c r="KF51" s="52">
        <v>2</v>
      </c>
      <c r="KG51" s="52">
        <v>11</v>
      </c>
      <c r="KH51" s="52">
        <f t="shared" si="70"/>
        <v>13</v>
      </c>
      <c r="KI51" s="58">
        <v>0</v>
      </c>
      <c r="KJ51" s="58">
        <v>0</v>
      </c>
      <c r="KK51" s="58">
        <v>2</v>
      </c>
      <c r="KL51" s="58">
        <f t="shared" si="71"/>
        <v>2</v>
      </c>
      <c r="KM51" s="58">
        <v>0</v>
      </c>
      <c r="KN51" s="58">
        <v>1</v>
      </c>
      <c r="KO51" s="58">
        <v>4</v>
      </c>
      <c r="KP51" s="58">
        <f t="shared" si="72"/>
        <v>5</v>
      </c>
      <c r="KQ51" s="3">
        <v>1</v>
      </c>
      <c r="KR51" s="3">
        <v>0</v>
      </c>
      <c r="KS51" s="3">
        <v>5</v>
      </c>
      <c r="KT51" s="3">
        <f t="shared" si="73"/>
        <v>6</v>
      </c>
      <c r="KU51" s="3">
        <v>0</v>
      </c>
      <c r="KV51" s="3">
        <v>1</v>
      </c>
      <c r="KW51" s="3">
        <v>4</v>
      </c>
      <c r="KX51" s="3">
        <f t="shared" si="74"/>
        <v>5</v>
      </c>
      <c r="KY51" s="98">
        <f t="shared" si="75"/>
        <v>78</v>
      </c>
      <c r="KZ51" s="98">
        <f t="shared" si="76"/>
        <v>86</v>
      </c>
      <c r="LA51" s="83">
        <v>1</v>
      </c>
      <c r="LB51" s="83">
        <v>3</v>
      </c>
      <c r="LC51" s="83">
        <v>13</v>
      </c>
      <c r="LD51" s="83">
        <f t="shared" si="77"/>
        <v>17</v>
      </c>
      <c r="LE51" s="83">
        <v>1</v>
      </c>
      <c r="LF51" s="83">
        <v>0</v>
      </c>
      <c r="LG51" s="83">
        <v>2</v>
      </c>
      <c r="LH51" s="83">
        <f t="shared" si="78"/>
        <v>3</v>
      </c>
      <c r="LI51" s="52">
        <v>0</v>
      </c>
      <c r="LJ51" s="52">
        <v>1</v>
      </c>
      <c r="LK51" s="52">
        <v>1</v>
      </c>
      <c r="LL51" s="3">
        <f t="shared" si="79"/>
        <v>2</v>
      </c>
      <c r="LM51" s="52">
        <v>0</v>
      </c>
      <c r="LN51" s="52">
        <v>0</v>
      </c>
      <c r="LO51" s="52">
        <v>7</v>
      </c>
      <c r="LP51" s="3">
        <f t="shared" si="80"/>
        <v>7</v>
      </c>
      <c r="LQ51" s="83">
        <v>0</v>
      </c>
      <c r="LR51" s="83">
        <v>0</v>
      </c>
      <c r="LS51" s="83">
        <v>1</v>
      </c>
      <c r="LT51" s="83">
        <f t="shared" si="81"/>
        <v>1</v>
      </c>
      <c r="LU51" s="83">
        <v>1</v>
      </c>
      <c r="LV51" s="83">
        <v>0</v>
      </c>
      <c r="LW51" s="83">
        <v>4</v>
      </c>
      <c r="LX51" s="83">
        <f t="shared" si="82"/>
        <v>5</v>
      </c>
      <c r="LY51" s="40">
        <v>3</v>
      </c>
      <c r="LZ51" s="40">
        <v>4</v>
      </c>
      <c r="MA51" s="40">
        <v>0</v>
      </c>
      <c r="MB51" s="40">
        <f t="shared" si="83"/>
        <v>7</v>
      </c>
      <c r="MC51" s="40">
        <v>2</v>
      </c>
      <c r="MD51" s="40">
        <v>0</v>
      </c>
      <c r="ME51" s="40">
        <v>6</v>
      </c>
      <c r="MF51" s="3">
        <f t="shared" si="84"/>
        <v>8</v>
      </c>
      <c r="MG51" s="83">
        <v>3</v>
      </c>
      <c r="MH51" s="83">
        <v>0</v>
      </c>
      <c r="MI51" s="83">
        <v>1</v>
      </c>
      <c r="MJ51" s="83">
        <f t="shared" si="85"/>
        <v>4</v>
      </c>
      <c r="MK51" s="83">
        <v>1</v>
      </c>
      <c r="ML51" s="83">
        <v>1</v>
      </c>
      <c r="MM51" s="83">
        <v>9</v>
      </c>
      <c r="MN51" s="83">
        <f t="shared" si="86"/>
        <v>11</v>
      </c>
      <c r="MO51" s="3">
        <v>0</v>
      </c>
      <c r="MP51" s="3">
        <v>0</v>
      </c>
      <c r="MQ51" s="3">
        <v>2</v>
      </c>
      <c r="MR51" s="3">
        <f t="shared" si="87"/>
        <v>2</v>
      </c>
      <c r="MS51" s="3">
        <v>2</v>
      </c>
      <c r="MT51" s="3">
        <v>0</v>
      </c>
      <c r="MU51" s="3">
        <v>4</v>
      </c>
      <c r="MV51" s="3">
        <f t="shared" si="88"/>
        <v>6</v>
      </c>
      <c r="MW51" s="83">
        <v>3</v>
      </c>
      <c r="MX51" s="83">
        <v>1</v>
      </c>
      <c r="MY51" s="83">
        <v>3</v>
      </c>
      <c r="MZ51" s="83">
        <f t="shared" si="89"/>
        <v>7</v>
      </c>
      <c r="NA51" s="83">
        <v>2</v>
      </c>
      <c r="NB51" s="83">
        <v>0</v>
      </c>
      <c r="NC51" s="83">
        <v>7</v>
      </c>
      <c r="ND51" s="83">
        <f t="shared" si="90"/>
        <v>9</v>
      </c>
    </row>
    <row r="52" spans="1:368" ht="15.75" thickBot="1" x14ac:dyDescent="0.3">
      <c r="A52" s="3" t="s">
        <v>63</v>
      </c>
      <c r="B52" s="21">
        <v>25</v>
      </c>
      <c r="C52" s="21">
        <v>9</v>
      </c>
      <c r="D52" s="21">
        <v>0</v>
      </c>
      <c r="E52" s="22">
        <v>86</v>
      </c>
      <c r="F52" s="22">
        <v>14</v>
      </c>
      <c r="G52" s="22">
        <v>0</v>
      </c>
      <c r="H52" s="21">
        <v>81</v>
      </c>
      <c r="I52" s="21">
        <v>34</v>
      </c>
      <c r="J52" s="21">
        <v>0</v>
      </c>
      <c r="K52" s="1">
        <v>60</v>
      </c>
      <c r="L52" s="1">
        <v>13</v>
      </c>
      <c r="M52" s="1">
        <v>0</v>
      </c>
      <c r="N52" s="21">
        <v>74</v>
      </c>
      <c r="O52" s="21">
        <v>14</v>
      </c>
      <c r="P52" s="21">
        <v>1</v>
      </c>
      <c r="Q52" s="26">
        <v>34</v>
      </c>
      <c r="R52" s="26">
        <v>13</v>
      </c>
      <c r="S52" s="26">
        <v>0</v>
      </c>
      <c r="T52" s="21">
        <v>21</v>
      </c>
      <c r="U52" s="21">
        <v>9</v>
      </c>
      <c r="V52" s="22">
        <v>47</v>
      </c>
      <c r="W52" s="22">
        <v>11</v>
      </c>
      <c r="X52" s="21">
        <v>37</v>
      </c>
      <c r="Y52" s="21">
        <v>21</v>
      </c>
      <c r="Z52" s="29">
        <v>36</v>
      </c>
      <c r="AA52" s="29">
        <v>18</v>
      </c>
      <c r="AB52" s="31">
        <f t="shared" si="2"/>
        <v>501</v>
      </c>
      <c r="AC52" s="31">
        <f t="shared" si="3"/>
        <v>156</v>
      </c>
      <c r="AD52" s="31">
        <f t="shared" si="91"/>
        <v>1</v>
      </c>
      <c r="AE52" s="22">
        <v>27</v>
      </c>
      <c r="AF52" s="22">
        <v>16</v>
      </c>
      <c r="AG52" s="65">
        <v>22</v>
      </c>
      <c r="AH52" s="65">
        <v>17</v>
      </c>
      <c r="AI52" s="35">
        <v>1</v>
      </c>
      <c r="AJ52" s="36">
        <v>0</v>
      </c>
      <c r="AK52" s="37">
        <v>4</v>
      </c>
      <c r="AL52" s="18">
        <f t="shared" si="92"/>
        <v>5</v>
      </c>
      <c r="AM52" s="35">
        <v>2</v>
      </c>
      <c r="AN52" s="36">
        <v>1</v>
      </c>
      <c r="AO52" s="37">
        <v>21</v>
      </c>
      <c r="AP52" s="18">
        <f t="shared" si="4"/>
        <v>24</v>
      </c>
      <c r="AQ52" s="40">
        <v>0</v>
      </c>
      <c r="AR52" s="3">
        <v>13</v>
      </c>
      <c r="AS52" s="43">
        <v>15</v>
      </c>
      <c r="AT52" s="47">
        <f t="shared" si="5"/>
        <v>28</v>
      </c>
      <c r="AU52" s="61">
        <v>0</v>
      </c>
      <c r="AV52" s="58">
        <v>3</v>
      </c>
      <c r="AW52" s="60">
        <v>18</v>
      </c>
      <c r="AX52" s="48">
        <f t="shared" si="6"/>
        <v>21</v>
      </c>
      <c r="AY52" s="52">
        <v>10</v>
      </c>
      <c r="AZ52" s="52">
        <v>38</v>
      </c>
      <c r="BA52" s="52">
        <v>32</v>
      </c>
      <c r="BB52" s="3">
        <f t="shared" si="7"/>
        <v>80</v>
      </c>
      <c r="BC52" s="52">
        <v>6</v>
      </c>
      <c r="BD52" s="52">
        <v>2</v>
      </c>
      <c r="BE52" s="52">
        <v>19</v>
      </c>
      <c r="BF52" s="3">
        <f t="shared" si="8"/>
        <v>27</v>
      </c>
      <c r="BG52" s="40">
        <v>0</v>
      </c>
      <c r="BH52" s="54">
        <v>14</v>
      </c>
      <c r="BI52" s="40">
        <v>17</v>
      </c>
      <c r="BJ52" s="55">
        <f t="shared" si="9"/>
        <v>31</v>
      </c>
      <c r="BK52" s="57">
        <v>3</v>
      </c>
      <c r="BL52" s="59">
        <v>3</v>
      </c>
      <c r="BM52" s="57">
        <v>13</v>
      </c>
      <c r="BN52" s="58">
        <f t="shared" si="10"/>
        <v>19</v>
      </c>
      <c r="BO52" s="40">
        <v>4</v>
      </c>
      <c r="BP52" s="40">
        <v>17</v>
      </c>
      <c r="BQ52" s="40">
        <v>43</v>
      </c>
      <c r="BR52" s="3">
        <f t="shared" si="11"/>
        <v>64</v>
      </c>
      <c r="BS52" s="40">
        <v>19</v>
      </c>
      <c r="BT52" s="40">
        <v>0</v>
      </c>
      <c r="BU52" s="40">
        <v>7</v>
      </c>
      <c r="BV52" s="44">
        <f t="shared" si="12"/>
        <v>26</v>
      </c>
      <c r="BW52" s="40">
        <v>5</v>
      </c>
      <c r="BX52" s="68">
        <v>14</v>
      </c>
      <c r="BY52" s="40">
        <v>50</v>
      </c>
      <c r="BZ52" s="55">
        <f t="shared" si="13"/>
        <v>69</v>
      </c>
      <c r="CA52" s="40">
        <v>6</v>
      </c>
      <c r="CB52" s="68">
        <v>0</v>
      </c>
      <c r="CC52" s="40">
        <v>21</v>
      </c>
      <c r="CD52" s="74">
        <f t="shared" si="14"/>
        <v>27</v>
      </c>
      <c r="CE52" s="77">
        <v>4</v>
      </c>
      <c r="CF52" s="71">
        <v>17</v>
      </c>
      <c r="CG52" s="77">
        <v>44</v>
      </c>
      <c r="CH52" s="71">
        <f t="shared" si="15"/>
        <v>65</v>
      </c>
      <c r="CI52" s="77">
        <v>7</v>
      </c>
      <c r="CJ52" s="71">
        <v>1</v>
      </c>
      <c r="CK52" s="77">
        <v>17</v>
      </c>
      <c r="CL52" s="71">
        <f t="shared" si="16"/>
        <v>25</v>
      </c>
      <c r="CM52" s="55">
        <v>5</v>
      </c>
      <c r="CN52" s="55">
        <v>5</v>
      </c>
      <c r="CO52" s="55">
        <v>32</v>
      </c>
      <c r="CP52" s="55">
        <f t="shared" si="17"/>
        <v>42</v>
      </c>
      <c r="CQ52" s="55">
        <v>11</v>
      </c>
      <c r="CR52" s="55">
        <v>0</v>
      </c>
      <c r="CS52" s="55">
        <v>25</v>
      </c>
      <c r="CT52" s="78">
        <f t="shared" si="18"/>
        <v>36</v>
      </c>
      <c r="CU52" s="52">
        <v>0</v>
      </c>
      <c r="CV52" s="79">
        <v>16</v>
      </c>
      <c r="CW52" s="52">
        <v>38</v>
      </c>
      <c r="CX52" s="3">
        <f t="shared" si="19"/>
        <v>54</v>
      </c>
      <c r="CY52" s="52">
        <v>10</v>
      </c>
      <c r="CZ52" s="79">
        <v>1</v>
      </c>
      <c r="DA52" s="52">
        <v>19</v>
      </c>
      <c r="DB52" s="3">
        <f t="shared" si="20"/>
        <v>30</v>
      </c>
      <c r="DC52" s="3">
        <v>2</v>
      </c>
      <c r="DD52" s="3">
        <v>0</v>
      </c>
      <c r="DE52" s="3">
        <v>36</v>
      </c>
      <c r="DF52" s="3">
        <f t="shared" si="21"/>
        <v>38</v>
      </c>
      <c r="DG52" s="3">
        <v>12</v>
      </c>
      <c r="DH52" s="3">
        <v>1</v>
      </c>
      <c r="DI52" s="3">
        <v>25</v>
      </c>
      <c r="DJ52" s="3">
        <f t="shared" si="22"/>
        <v>38</v>
      </c>
      <c r="DK52" s="98">
        <f t="shared" si="23"/>
        <v>525</v>
      </c>
      <c r="DL52" s="98">
        <f t="shared" si="24"/>
        <v>306</v>
      </c>
      <c r="DM52" s="58">
        <v>10</v>
      </c>
      <c r="DN52" s="58">
        <v>13</v>
      </c>
      <c r="DO52" s="58">
        <v>53</v>
      </c>
      <c r="DP52" s="58">
        <f t="shared" si="25"/>
        <v>76</v>
      </c>
      <c r="DQ52" s="58">
        <v>3</v>
      </c>
      <c r="DR52" s="58">
        <v>0</v>
      </c>
      <c r="DS52" s="58">
        <v>26</v>
      </c>
      <c r="DT52" s="74">
        <f t="shared" si="26"/>
        <v>29</v>
      </c>
      <c r="DU52" s="52">
        <v>8</v>
      </c>
      <c r="DV52" s="52">
        <v>7</v>
      </c>
      <c r="DW52" s="52">
        <v>32</v>
      </c>
      <c r="DX52" s="3">
        <f t="shared" si="27"/>
        <v>47</v>
      </c>
      <c r="DY52" s="52">
        <v>2</v>
      </c>
      <c r="DZ52" s="52">
        <v>0</v>
      </c>
      <c r="EA52" s="52">
        <v>36</v>
      </c>
      <c r="EB52" s="3">
        <f t="shared" si="28"/>
        <v>38</v>
      </c>
      <c r="EC52" s="40">
        <v>5</v>
      </c>
      <c r="ED52" s="3">
        <v>15</v>
      </c>
      <c r="EE52" s="40">
        <v>30</v>
      </c>
      <c r="EF52" s="58">
        <f t="shared" si="29"/>
        <v>50</v>
      </c>
      <c r="EG52" s="57">
        <v>1</v>
      </c>
      <c r="EH52" s="58">
        <v>2</v>
      </c>
      <c r="EI52" s="57">
        <v>31</v>
      </c>
      <c r="EJ52" s="74">
        <f t="shared" si="30"/>
        <v>34</v>
      </c>
      <c r="EK52" s="52">
        <v>5</v>
      </c>
      <c r="EL52" s="3">
        <v>4</v>
      </c>
      <c r="EM52" s="52">
        <v>44</v>
      </c>
      <c r="EN52" s="3">
        <f t="shared" si="31"/>
        <v>53</v>
      </c>
      <c r="EO52" s="52">
        <v>14</v>
      </c>
      <c r="EP52" s="3">
        <v>0</v>
      </c>
      <c r="EQ52" s="52">
        <v>29</v>
      </c>
      <c r="ER52" s="81">
        <f t="shared" si="32"/>
        <v>43</v>
      </c>
      <c r="ES52" s="40">
        <v>0</v>
      </c>
      <c r="ET52" s="40">
        <v>3</v>
      </c>
      <c r="EU52" s="40">
        <v>28</v>
      </c>
      <c r="EV52" s="83">
        <f t="shared" si="33"/>
        <v>31</v>
      </c>
      <c r="EW52" s="83">
        <v>22</v>
      </c>
      <c r="EX52" s="83">
        <v>2</v>
      </c>
      <c r="EY52" s="83">
        <v>16</v>
      </c>
      <c r="EZ52" s="83">
        <f t="shared" si="34"/>
        <v>40</v>
      </c>
      <c r="FA52" s="3">
        <v>17</v>
      </c>
      <c r="FB52" s="3">
        <v>0</v>
      </c>
      <c r="FC52" s="3">
        <v>36</v>
      </c>
      <c r="FD52" s="3">
        <f t="shared" si="35"/>
        <v>53</v>
      </c>
      <c r="FE52" s="3">
        <v>2</v>
      </c>
      <c r="FF52" s="3">
        <v>2</v>
      </c>
      <c r="FG52" s="3">
        <v>44</v>
      </c>
      <c r="FH52" s="3">
        <f t="shared" si="36"/>
        <v>48</v>
      </c>
      <c r="FI52" s="83">
        <v>15</v>
      </c>
      <c r="FJ52" s="83">
        <v>1</v>
      </c>
      <c r="FK52" s="83">
        <v>40</v>
      </c>
      <c r="FL52" s="83">
        <f t="shared" si="37"/>
        <v>56</v>
      </c>
      <c r="FM52" s="83">
        <v>1</v>
      </c>
      <c r="FN52" s="83">
        <v>1</v>
      </c>
      <c r="FO52" s="83">
        <v>50</v>
      </c>
      <c r="FP52" s="83">
        <f t="shared" si="38"/>
        <v>52</v>
      </c>
      <c r="FQ52" s="3">
        <v>7</v>
      </c>
      <c r="FR52" s="3">
        <v>2</v>
      </c>
      <c r="FS52" s="3">
        <v>31</v>
      </c>
      <c r="FT52" s="3">
        <f t="shared" si="39"/>
        <v>40</v>
      </c>
      <c r="FU52" s="3">
        <v>10</v>
      </c>
      <c r="FV52" s="3">
        <v>0</v>
      </c>
      <c r="FW52" s="3">
        <v>36</v>
      </c>
      <c r="FX52" s="3">
        <f t="shared" si="40"/>
        <v>46</v>
      </c>
      <c r="FY52" s="83">
        <v>10</v>
      </c>
      <c r="FZ52" s="83">
        <v>1</v>
      </c>
      <c r="GA52" s="83">
        <v>33</v>
      </c>
      <c r="GB52" s="83">
        <f t="shared" si="41"/>
        <v>44</v>
      </c>
      <c r="GC52" s="83">
        <v>1</v>
      </c>
      <c r="GD52" s="83">
        <v>2</v>
      </c>
      <c r="GE52" s="83">
        <v>38</v>
      </c>
      <c r="GF52" s="83">
        <f t="shared" si="42"/>
        <v>41</v>
      </c>
      <c r="GG52" s="40">
        <v>11</v>
      </c>
      <c r="GH52" s="40">
        <v>1</v>
      </c>
      <c r="GI52" s="40">
        <v>25</v>
      </c>
      <c r="GJ52" s="3">
        <f t="shared" si="43"/>
        <v>37</v>
      </c>
      <c r="GK52" s="40">
        <v>12</v>
      </c>
      <c r="GL52" s="40">
        <v>0</v>
      </c>
      <c r="GM52" s="40">
        <v>34</v>
      </c>
      <c r="GN52" s="3">
        <f t="shared" si="44"/>
        <v>46</v>
      </c>
      <c r="GO52" s="83">
        <v>8</v>
      </c>
      <c r="GP52" s="83">
        <v>2</v>
      </c>
      <c r="GQ52" s="83">
        <v>33</v>
      </c>
      <c r="GR52" s="83">
        <f t="shared" si="45"/>
        <v>43</v>
      </c>
      <c r="GS52" s="83">
        <v>6</v>
      </c>
      <c r="GT52" s="83">
        <v>3</v>
      </c>
      <c r="GU52" s="83">
        <v>34</v>
      </c>
      <c r="GV52" s="83">
        <f t="shared" si="46"/>
        <v>43</v>
      </c>
      <c r="GW52" s="40">
        <v>19</v>
      </c>
      <c r="GX52" s="40">
        <v>7</v>
      </c>
      <c r="GY52" s="40">
        <v>62</v>
      </c>
      <c r="GZ52" s="3">
        <f t="shared" si="47"/>
        <v>88</v>
      </c>
      <c r="HA52" s="40">
        <v>10</v>
      </c>
      <c r="HB52" s="40">
        <v>3</v>
      </c>
      <c r="HC52" s="40">
        <v>27</v>
      </c>
      <c r="HD52" s="3">
        <f t="shared" si="48"/>
        <v>40</v>
      </c>
      <c r="HE52" s="31">
        <f t="shared" si="49"/>
        <v>618</v>
      </c>
      <c r="HF52" s="100">
        <f t="shared" si="50"/>
        <v>500</v>
      </c>
      <c r="HG52" s="58">
        <v>4</v>
      </c>
      <c r="HH52" s="58">
        <v>5</v>
      </c>
      <c r="HI52" s="58">
        <v>45</v>
      </c>
      <c r="HJ52" s="58">
        <f t="shared" si="51"/>
        <v>54</v>
      </c>
      <c r="HK52" s="58">
        <v>5</v>
      </c>
      <c r="HL52" s="58">
        <v>4</v>
      </c>
      <c r="HM52" s="58">
        <v>36</v>
      </c>
      <c r="HN52" s="58">
        <f t="shared" si="52"/>
        <v>45</v>
      </c>
      <c r="HO52" s="3">
        <v>6</v>
      </c>
      <c r="HP52" s="3">
        <v>7</v>
      </c>
      <c r="HQ52" s="3">
        <v>30</v>
      </c>
      <c r="HR52" s="3">
        <f t="shared" si="53"/>
        <v>43</v>
      </c>
      <c r="HS52" s="3">
        <v>9</v>
      </c>
      <c r="HT52" s="3">
        <v>4</v>
      </c>
      <c r="HU52" s="3">
        <v>48</v>
      </c>
      <c r="HV52" s="3">
        <f t="shared" si="54"/>
        <v>61</v>
      </c>
      <c r="HW52" s="58">
        <v>8</v>
      </c>
      <c r="HX52" s="58">
        <v>6</v>
      </c>
      <c r="HY52" s="58">
        <v>42</v>
      </c>
      <c r="HZ52" s="58">
        <f t="shared" si="55"/>
        <v>56</v>
      </c>
      <c r="IA52" s="58">
        <v>3</v>
      </c>
      <c r="IB52" s="58">
        <v>2</v>
      </c>
      <c r="IC52" s="58">
        <v>51</v>
      </c>
      <c r="ID52" s="58">
        <f t="shared" si="56"/>
        <v>56</v>
      </c>
      <c r="IE52" s="40">
        <v>0</v>
      </c>
      <c r="IF52" s="40">
        <v>8</v>
      </c>
      <c r="IG52" s="40">
        <v>42</v>
      </c>
      <c r="IH52" s="3">
        <f t="shared" si="57"/>
        <v>50</v>
      </c>
      <c r="II52" s="40">
        <v>0</v>
      </c>
      <c r="IJ52" s="40">
        <v>1</v>
      </c>
      <c r="IK52" s="40">
        <v>40</v>
      </c>
      <c r="IL52" s="3">
        <f t="shared" si="58"/>
        <v>41</v>
      </c>
      <c r="IM52" s="58">
        <v>4</v>
      </c>
      <c r="IN52" s="58">
        <v>3</v>
      </c>
      <c r="IO52" s="58">
        <v>30</v>
      </c>
      <c r="IP52" s="58">
        <f t="shared" si="59"/>
        <v>37</v>
      </c>
      <c r="IQ52" s="58">
        <v>2</v>
      </c>
      <c r="IR52" s="58">
        <v>0</v>
      </c>
      <c r="IS52" s="58">
        <v>44</v>
      </c>
      <c r="IT52" s="74">
        <f t="shared" si="60"/>
        <v>46</v>
      </c>
      <c r="IU52" s="52">
        <v>2</v>
      </c>
      <c r="IV52" s="52">
        <v>0</v>
      </c>
      <c r="IW52" s="52">
        <v>138</v>
      </c>
      <c r="IX52" s="52">
        <f t="shared" si="61"/>
        <v>140</v>
      </c>
      <c r="IY52" s="52">
        <v>2</v>
      </c>
      <c r="IZ52" s="52">
        <v>2</v>
      </c>
      <c r="JA52" s="52">
        <v>36</v>
      </c>
      <c r="JB52" s="3">
        <f t="shared" si="62"/>
        <v>40</v>
      </c>
      <c r="JC52" s="58">
        <v>3</v>
      </c>
      <c r="JD52" s="58">
        <v>4</v>
      </c>
      <c r="JE52" s="58">
        <v>118</v>
      </c>
      <c r="JF52" s="58">
        <f t="shared" si="63"/>
        <v>125</v>
      </c>
      <c r="JG52" s="58">
        <v>2</v>
      </c>
      <c r="JH52" s="58">
        <v>1</v>
      </c>
      <c r="JI52" s="58">
        <v>36</v>
      </c>
      <c r="JJ52" s="58">
        <f t="shared" si="64"/>
        <v>39</v>
      </c>
      <c r="JK52" s="52">
        <v>4</v>
      </c>
      <c r="JL52" s="52">
        <v>3</v>
      </c>
      <c r="JM52" s="52">
        <v>56</v>
      </c>
      <c r="JN52" s="52">
        <f t="shared" si="65"/>
        <v>63</v>
      </c>
      <c r="JO52" s="52">
        <v>3</v>
      </c>
      <c r="JP52" s="52">
        <v>2</v>
      </c>
      <c r="JQ52" s="52">
        <v>26</v>
      </c>
      <c r="JR52" s="3">
        <f t="shared" si="66"/>
        <v>31</v>
      </c>
      <c r="JS52" s="58">
        <v>6</v>
      </c>
      <c r="JT52" s="58">
        <v>3</v>
      </c>
      <c r="JU52" s="58">
        <v>38</v>
      </c>
      <c r="JV52" s="58">
        <f t="shared" si="67"/>
        <v>47</v>
      </c>
      <c r="JW52" s="58">
        <v>7</v>
      </c>
      <c r="JX52" s="58">
        <v>14</v>
      </c>
      <c r="JY52" s="58">
        <v>19</v>
      </c>
      <c r="JZ52" s="58">
        <f t="shared" si="68"/>
        <v>40</v>
      </c>
      <c r="KA52" s="52">
        <v>2</v>
      </c>
      <c r="KB52" s="52">
        <v>1</v>
      </c>
      <c r="KC52" s="52">
        <v>62</v>
      </c>
      <c r="KD52" s="52">
        <f t="shared" si="69"/>
        <v>65</v>
      </c>
      <c r="KE52" s="52">
        <v>12</v>
      </c>
      <c r="KF52" s="52">
        <v>12</v>
      </c>
      <c r="KG52" s="52">
        <v>17</v>
      </c>
      <c r="KH52" s="52">
        <f t="shared" si="70"/>
        <v>41</v>
      </c>
      <c r="KI52" s="58">
        <v>3</v>
      </c>
      <c r="KJ52" s="58">
        <v>1</v>
      </c>
      <c r="KK52" s="58">
        <v>36</v>
      </c>
      <c r="KL52" s="58">
        <f t="shared" si="71"/>
        <v>40</v>
      </c>
      <c r="KM52" s="58">
        <v>4</v>
      </c>
      <c r="KN52" s="58">
        <v>15</v>
      </c>
      <c r="KO52" s="58">
        <v>14</v>
      </c>
      <c r="KP52" s="58">
        <f t="shared" si="72"/>
        <v>33</v>
      </c>
      <c r="KQ52" s="3">
        <v>4</v>
      </c>
      <c r="KR52" s="3">
        <v>1</v>
      </c>
      <c r="KS52" s="3">
        <v>23</v>
      </c>
      <c r="KT52" s="3">
        <f t="shared" si="73"/>
        <v>28</v>
      </c>
      <c r="KU52" s="3">
        <v>8</v>
      </c>
      <c r="KV52" s="3">
        <v>17</v>
      </c>
      <c r="KW52" s="3">
        <v>25</v>
      </c>
      <c r="KX52" s="3">
        <f t="shared" si="74"/>
        <v>50</v>
      </c>
      <c r="KY52" s="98">
        <f t="shared" si="75"/>
        <v>748</v>
      </c>
      <c r="KZ52" s="98">
        <f t="shared" si="76"/>
        <v>523</v>
      </c>
      <c r="LA52" s="83">
        <v>5</v>
      </c>
      <c r="LB52" s="83">
        <v>3</v>
      </c>
      <c r="LC52" s="83">
        <v>53</v>
      </c>
      <c r="LD52" s="83">
        <f t="shared" si="77"/>
        <v>61</v>
      </c>
      <c r="LE52" s="83">
        <v>3</v>
      </c>
      <c r="LF52" s="83">
        <v>4</v>
      </c>
      <c r="LG52" s="83">
        <v>28</v>
      </c>
      <c r="LH52" s="83">
        <f t="shared" si="78"/>
        <v>35</v>
      </c>
      <c r="LI52" s="52">
        <v>2</v>
      </c>
      <c r="LJ52" s="52">
        <v>1</v>
      </c>
      <c r="LK52" s="52">
        <v>39</v>
      </c>
      <c r="LL52" s="3">
        <f t="shared" si="79"/>
        <v>42</v>
      </c>
      <c r="LM52" s="52">
        <v>2</v>
      </c>
      <c r="LN52" s="52">
        <v>1</v>
      </c>
      <c r="LO52" s="52">
        <v>21</v>
      </c>
      <c r="LP52" s="3">
        <f t="shared" si="80"/>
        <v>24</v>
      </c>
      <c r="LQ52" s="83">
        <v>1</v>
      </c>
      <c r="LR52" s="83">
        <v>0</v>
      </c>
      <c r="LS52" s="83">
        <v>41</v>
      </c>
      <c r="LT52" s="83">
        <f t="shared" si="81"/>
        <v>42</v>
      </c>
      <c r="LU52" s="83">
        <v>7</v>
      </c>
      <c r="LV52" s="83">
        <v>9</v>
      </c>
      <c r="LW52" s="83">
        <v>29</v>
      </c>
      <c r="LX52" s="83">
        <f t="shared" si="82"/>
        <v>45</v>
      </c>
      <c r="LY52" s="40">
        <v>5</v>
      </c>
      <c r="LZ52" s="40">
        <v>0</v>
      </c>
      <c r="MA52" s="40">
        <v>51</v>
      </c>
      <c r="MB52" s="40">
        <f t="shared" si="83"/>
        <v>56</v>
      </c>
      <c r="MC52" s="40">
        <v>8</v>
      </c>
      <c r="MD52" s="40">
        <v>3</v>
      </c>
      <c r="ME52" s="40">
        <v>37</v>
      </c>
      <c r="MF52" s="3">
        <f t="shared" si="84"/>
        <v>48</v>
      </c>
      <c r="MG52" s="83">
        <v>5</v>
      </c>
      <c r="MH52" s="83">
        <v>1</v>
      </c>
      <c r="MI52" s="83">
        <v>35</v>
      </c>
      <c r="MJ52" s="83">
        <f t="shared" si="85"/>
        <v>41</v>
      </c>
      <c r="MK52" s="83">
        <v>4</v>
      </c>
      <c r="ML52" s="83">
        <v>8</v>
      </c>
      <c r="MM52" s="83">
        <v>34</v>
      </c>
      <c r="MN52" s="83">
        <f t="shared" si="86"/>
        <v>46</v>
      </c>
      <c r="MO52" s="3">
        <v>3</v>
      </c>
      <c r="MP52" s="3">
        <v>0</v>
      </c>
      <c r="MQ52" s="3">
        <v>22</v>
      </c>
      <c r="MR52" s="3">
        <f t="shared" si="87"/>
        <v>25</v>
      </c>
      <c r="MS52" s="3">
        <v>5</v>
      </c>
      <c r="MT52" s="3">
        <v>11</v>
      </c>
      <c r="MU52" s="3">
        <v>11</v>
      </c>
      <c r="MV52" s="3">
        <f t="shared" si="88"/>
        <v>27</v>
      </c>
      <c r="MW52" s="83">
        <v>4</v>
      </c>
      <c r="MX52" s="83">
        <v>7</v>
      </c>
      <c r="MY52" s="83">
        <v>32</v>
      </c>
      <c r="MZ52" s="83">
        <f t="shared" si="89"/>
        <v>43</v>
      </c>
      <c r="NA52" s="83">
        <v>6</v>
      </c>
      <c r="NB52" s="83">
        <v>3</v>
      </c>
      <c r="NC52" s="83">
        <v>24</v>
      </c>
      <c r="ND52" s="83">
        <f t="shared" si="90"/>
        <v>33</v>
      </c>
    </row>
    <row r="53" spans="1:368" ht="15.75" customHeight="1" thickBot="1" x14ac:dyDescent="0.3">
      <c r="A53" s="3" t="s">
        <v>64</v>
      </c>
      <c r="B53" s="21">
        <v>10</v>
      </c>
      <c r="C53" s="21">
        <v>6</v>
      </c>
      <c r="D53" s="21">
        <v>0</v>
      </c>
      <c r="E53" s="22">
        <v>14</v>
      </c>
      <c r="F53" s="22">
        <v>7</v>
      </c>
      <c r="G53" s="22">
        <v>0</v>
      </c>
      <c r="H53" s="21">
        <v>14</v>
      </c>
      <c r="I53" s="21">
        <v>4</v>
      </c>
      <c r="J53" s="21">
        <v>0</v>
      </c>
      <c r="K53" s="1">
        <v>12</v>
      </c>
      <c r="L53" s="1">
        <v>3</v>
      </c>
      <c r="M53" s="1">
        <v>0</v>
      </c>
      <c r="N53" s="21">
        <v>13</v>
      </c>
      <c r="O53" s="21">
        <v>2</v>
      </c>
      <c r="P53" s="21">
        <v>0</v>
      </c>
      <c r="Q53" s="26">
        <v>2</v>
      </c>
      <c r="R53" s="26">
        <v>0</v>
      </c>
      <c r="S53" s="26">
        <v>0</v>
      </c>
      <c r="T53" s="21">
        <v>1</v>
      </c>
      <c r="U53" s="21">
        <v>1</v>
      </c>
      <c r="V53" s="22">
        <v>9</v>
      </c>
      <c r="W53" s="22">
        <v>0</v>
      </c>
      <c r="X53" s="21">
        <v>0</v>
      </c>
      <c r="Y53" s="21">
        <v>3</v>
      </c>
      <c r="Z53" s="29">
        <v>0</v>
      </c>
      <c r="AA53" s="29">
        <v>9</v>
      </c>
      <c r="AB53" s="31">
        <f t="shared" si="2"/>
        <v>75</v>
      </c>
      <c r="AC53" s="31">
        <f t="shared" si="3"/>
        <v>35</v>
      </c>
      <c r="AD53" s="31">
        <f t="shared" si="91"/>
        <v>0</v>
      </c>
      <c r="AE53" s="22">
        <v>0</v>
      </c>
      <c r="AF53" s="22">
        <v>4</v>
      </c>
      <c r="AG53" s="65">
        <v>4</v>
      </c>
      <c r="AH53" s="65">
        <v>3</v>
      </c>
      <c r="AI53" s="35">
        <v>0</v>
      </c>
      <c r="AJ53" s="36">
        <v>0</v>
      </c>
      <c r="AK53" s="37">
        <v>19</v>
      </c>
      <c r="AL53" s="18">
        <f t="shared" si="92"/>
        <v>19</v>
      </c>
      <c r="AM53" s="35">
        <v>0</v>
      </c>
      <c r="AN53" s="36">
        <v>0</v>
      </c>
      <c r="AO53" s="37">
        <v>5</v>
      </c>
      <c r="AP53" s="18">
        <f t="shared" si="4"/>
        <v>5</v>
      </c>
      <c r="AQ53" s="40">
        <v>1</v>
      </c>
      <c r="AR53" s="3">
        <v>8</v>
      </c>
      <c r="AS53" s="43">
        <v>1</v>
      </c>
      <c r="AT53" s="47">
        <f t="shared" si="5"/>
        <v>10</v>
      </c>
      <c r="AU53" s="61">
        <v>0</v>
      </c>
      <c r="AV53" s="58">
        <v>0</v>
      </c>
      <c r="AW53" s="60">
        <v>0</v>
      </c>
      <c r="AX53" s="48">
        <f t="shared" si="6"/>
        <v>0</v>
      </c>
      <c r="AY53" s="52">
        <v>0</v>
      </c>
      <c r="AZ53" s="52">
        <v>2</v>
      </c>
      <c r="BA53" s="52">
        <v>3</v>
      </c>
      <c r="BB53" s="3">
        <f t="shared" si="7"/>
        <v>5</v>
      </c>
      <c r="BC53" s="52">
        <v>0</v>
      </c>
      <c r="BD53" s="52">
        <v>1</v>
      </c>
      <c r="BE53" s="52">
        <v>5</v>
      </c>
      <c r="BF53" s="3">
        <f t="shared" si="8"/>
        <v>6</v>
      </c>
      <c r="BG53" s="40">
        <v>1</v>
      </c>
      <c r="BH53" s="54">
        <v>0</v>
      </c>
      <c r="BI53" s="40">
        <v>0</v>
      </c>
      <c r="BJ53" s="55">
        <f t="shared" si="9"/>
        <v>1</v>
      </c>
      <c r="BK53" s="57">
        <v>0</v>
      </c>
      <c r="BL53" s="59">
        <v>0</v>
      </c>
      <c r="BM53" s="57">
        <v>5</v>
      </c>
      <c r="BN53" s="58">
        <f t="shared" si="10"/>
        <v>5</v>
      </c>
      <c r="BO53" s="40">
        <v>0</v>
      </c>
      <c r="BP53" s="40">
        <v>0</v>
      </c>
      <c r="BQ53" s="40">
        <v>3</v>
      </c>
      <c r="BR53" s="3">
        <f t="shared" si="11"/>
        <v>3</v>
      </c>
      <c r="BS53" s="40">
        <v>0</v>
      </c>
      <c r="BT53" s="40">
        <v>0</v>
      </c>
      <c r="BU53" s="40">
        <v>4</v>
      </c>
      <c r="BV53" s="44">
        <f t="shared" si="12"/>
        <v>4</v>
      </c>
      <c r="BW53" s="40">
        <v>0</v>
      </c>
      <c r="BX53" s="68">
        <v>0</v>
      </c>
      <c r="BY53" s="40">
        <v>2</v>
      </c>
      <c r="BZ53" s="55">
        <f t="shared" si="13"/>
        <v>2</v>
      </c>
      <c r="CA53" s="40">
        <v>0</v>
      </c>
      <c r="CB53" s="68">
        <v>1</v>
      </c>
      <c r="CC53" s="40">
        <v>2</v>
      </c>
      <c r="CD53" s="74">
        <f t="shared" si="14"/>
        <v>3</v>
      </c>
      <c r="CE53" s="77">
        <v>0</v>
      </c>
      <c r="CF53" s="71">
        <v>0</v>
      </c>
      <c r="CG53" s="77">
        <v>2</v>
      </c>
      <c r="CH53" s="71">
        <f t="shared" si="15"/>
        <v>2</v>
      </c>
      <c r="CI53" s="77">
        <v>0</v>
      </c>
      <c r="CJ53" s="71">
        <v>0</v>
      </c>
      <c r="CK53" s="77">
        <v>2</v>
      </c>
      <c r="CL53" s="71">
        <f t="shared" si="16"/>
        <v>2</v>
      </c>
      <c r="CM53" s="55">
        <v>1</v>
      </c>
      <c r="CN53" s="55">
        <v>0</v>
      </c>
      <c r="CO53" s="55">
        <v>3</v>
      </c>
      <c r="CP53" s="55">
        <f t="shared" si="17"/>
        <v>4</v>
      </c>
      <c r="CQ53" s="55">
        <v>1</v>
      </c>
      <c r="CR53" s="55">
        <v>0</v>
      </c>
      <c r="CS53" s="55">
        <v>0</v>
      </c>
      <c r="CT53" s="78">
        <f t="shared" si="18"/>
        <v>1</v>
      </c>
      <c r="CU53" s="52">
        <v>1</v>
      </c>
      <c r="CV53" s="79">
        <v>2</v>
      </c>
      <c r="CW53" s="52">
        <v>4</v>
      </c>
      <c r="CX53" s="3">
        <f t="shared" si="19"/>
        <v>7</v>
      </c>
      <c r="CY53" s="52">
        <v>0</v>
      </c>
      <c r="CZ53" s="79">
        <v>0</v>
      </c>
      <c r="DA53" s="52">
        <v>0</v>
      </c>
      <c r="DB53" s="3">
        <f t="shared" si="20"/>
        <v>0</v>
      </c>
      <c r="DC53" s="3">
        <v>2</v>
      </c>
      <c r="DD53" s="3">
        <v>1</v>
      </c>
      <c r="DE53" s="3">
        <v>2</v>
      </c>
      <c r="DF53" s="3">
        <f t="shared" si="21"/>
        <v>5</v>
      </c>
      <c r="DG53" s="3">
        <v>0</v>
      </c>
      <c r="DH53" s="3">
        <v>0</v>
      </c>
      <c r="DI53" s="3">
        <v>2</v>
      </c>
      <c r="DJ53" s="3">
        <f t="shared" si="22"/>
        <v>2</v>
      </c>
      <c r="DK53" s="98">
        <f t="shared" si="23"/>
        <v>62</v>
      </c>
      <c r="DL53" s="98">
        <f t="shared" si="24"/>
        <v>35</v>
      </c>
      <c r="DM53" s="58">
        <v>5</v>
      </c>
      <c r="DN53" s="58">
        <v>12</v>
      </c>
      <c r="DO53" s="58">
        <v>12</v>
      </c>
      <c r="DP53" s="58">
        <f t="shared" si="25"/>
        <v>29</v>
      </c>
      <c r="DQ53" s="58">
        <v>1</v>
      </c>
      <c r="DR53" s="58">
        <v>2</v>
      </c>
      <c r="DS53" s="58">
        <v>7</v>
      </c>
      <c r="DT53" s="74">
        <f t="shared" si="26"/>
        <v>10</v>
      </c>
      <c r="DU53" s="52">
        <v>6</v>
      </c>
      <c r="DV53" s="52">
        <v>9</v>
      </c>
      <c r="DW53" s="52">
        <v>11</v>
      </c>
      <c r="DX53" s="3">
        <f t="shared" si="27"/>
        <v>26</v>
      </c>
      <c r="DY53" s="52">
        <v>0</v>
      </c>
      <c r="DZ53" s="52">
        <v>0</v>
      </c>
      <c r="EA53" s="52">
        <v>5</v>
      </c>
      <c r="EB53" s="3">
        <f t="shared" si="28"/>
        <v>5</v>
      </c>
      <c r="EC53" s="40">
        <v>0</v>
      </c>
      <c r="ED53" s="3">
        <v>0</v>
      </c>
      <c r="EE53" s="40">
        <v>4</v>
      </c>
      <c r="EF53" s="58">
        <f t="shared" si="29"/>
        <v>4</v>
      </c>
      <c r="EG53" s="57">
        <v>0</v>
      </c>
      <c r="EH53" s="58">
        <v>1</v>
      </c>
      <c r="EI53" s="57">
        <v>4</v>
      </c>
      <c r="EJ53" s="74">
        <f t="shared" si="30"/>
        <v>5</v>
      </c>
      <c r="EK53" s="52">
        <v>6</v>
      </c>
      <c r="EL53" s="3">
        <v>11</v>
      </c>
      <c r="EM53" s="52">
        <v>21</v>
      </c>
      <c r="EN53" s="3">
        <f t="shared" si="31"/>
        <v>38</v>
      </c>
      <c r="EO53" s="52">
        <v>0</v>
      </c>
      <c r="EP53" s="3">
        <v>2</v>
      </c>
      <c r="EQ53" s="52">
        <v>8</v>
      </c>
      <c r="ER53" s="81">
        <f t="shared" si="32"/>
        <v>10</v>
      </c>
      <c r="ES53" s="40">
        <v>1</v>
      </c>
      <c r="ET53" s="40">
        <v>0</v>
      </c>
      <c r="EU53" s="40">
        <v>1</v>
      </c>
      <c r="EV53" s="83">
        <f t="shared" si="33"/>
        <v>2</v>
      </c>
      <c r="EW53" s="83">
        <v>0</v>
      </c>
      <c r="EX53" s="83">
        <v>1</v>
      </c>
      <c r="EY53" s="83">
        <v>2</v>
      </c>
      <c r="EZ53" s="83">
        <f t="shared" si="34"/>
        <v>3</v>
      </c>
      <c r="FA53" s="3">
        <v>0</v>
      </c>
      <c r="FB53" s="3">
        <v>0</v>
      </c>
      <c r="FC53" s="3">
        <v>0</v>
      </c>
      <c r="FD53" s="3">
        <f t="shared" si="35"/>
        <v>0</v>
      </c>
      <c r="FE53" s="3">
        <v>0</v>
      </c>
      <c r="FF53" s="3">
        <v>0</v>
      </c>
      <c r="FG53" s="3">
        <v>4</v>
      </c>
      <c r="FH53" s="3">
        <f t="shared" si="36"/>
        <v>4</v>
      </c>
      <c r="FI53" s="83">
        <v>0</v>
      </c>
      <c r="FJ53" s="83">
        <v>1</v>
      </c>
      <c r="FK53" s="83">
        <v>1</v>
      </c>
      <c r="FL53" s="83">
        <f t="shared" si="37"/>
        <v>2</v>
      </c>
      <c r="FM53" s="83">
        <v>0</v>
      </c>
      <c r="FN53" s="83">
        <v>0</v>
      </c>
      <c r="FO53" s="83">
        <v>0</v>
      </c>
      <c r="FP53" s="83">
        <f t="shared" si="38"/>
        <v>0</v>
      </c>
      <c r="FQ53" s="3">
        <v>1</v>
      </c>
      <c r="FR53" s="3">
        <v>0</v>
      </c>
      <c r="FS53" s="3">
        <v>6</v>
      </c>
      <c r="FT53" s="3">
        <f t="shared" si="39"/>
        <v>7</v>
      </c>
      <c r="FU53" s="3">
        <v>1</v>
      </c>
      <c r="FV53" s="3">
        <v>0</v>
      </c>
      <c r="FW53" s="3">
        <v>3</v>
      </c>
      <c r="FX53" s="3">
        <f t="shared" si="40"/>
        <v>4</v>
      </c>
      <c r="FY53" s="83">
        <v>2</v>
      </c>
      <c r="FZ53" s="83">
        <v>0</v>
      </c>
      <c r="GA53" s="83">
        <v>3</v>
      </c>
      <c r="GB53" s="83">
        <f t="shared" si="41"/>
        <v>5</v>
      </c>
      <c r="GC53" s="83">
        <v>0</v>
      </c>
      <c r="GD53" s="83">
        <v>0</v>
      </c>
      <c r="GE53" s="83">
        <v>4</v>
      </c>
      <c r="GF53" s="83">
        <f t="shared" si="42"/>
        <v>4</v>
      </c>
      <c r="GG53" s="40">
        <v>1</v>
      </c>
      <c r="GH53" s="40">
        <v>0</v>
      </c>
      <c r="GI53" s="40">
        <v>0</v>
      </c>
      <c r="GJ53" s="3">
        <f t="shared" si="43"/>
        <v>1</v>
      </c>
      <c r="GK53" s="40">
        <v>2</v>
      </c>
      <c r="GL53" s="40">
        <v>0</v>
      </c>
      <c r="GM53" s="40">
        <v>6</v>
      </c>
      <c r="GN53" s="3">
        <f t="shared" si="44"/>
        <v>8</v>
      </c>
      <c r="GO53" s="83">
        <v>0</v>
      </c>
      <c r="GP53" s="83">
        <v>0</v>
      </c>
      <c r="GQ53" s="83">
        <v>0</v>
      </c>
      <c r="GR53" s="83">
        <f t="shared" si="45"/>
        <v>0</v>
      </c>
      <c r="GS53" s="83">
        <v>0</v>
      </c>
      <c r="GT53" s="83">
        <v>0</v>
      </c>
      <c r="GU53" s="83">
        <v>2</v>
      </c>
      <c r="GV53" s="83">
        <f t="shared" si="46"/>
        <v>2</v>
      </c>
      <c r="GW53" s="40">
        <v>1</v>
      </c>
      <c r="GX53" s="40">
        <v>1</v>
      </c>
      <c r="GY53" s="40">
        <v>1</v>
      </c>
      <c r="GZ53" s="3">
        <f t="shared" si="47"/>
        <v>3</v>
      </c>
      <c r="HA53" s="40">
        <v>0</v>
      </c>
      <c r="HB53" s="40">
        <v>0</v>
      </c>
      <c r="HC53" s="40">
        <v>3</v>
      </c>
      <c r="HD53" s="3">
        <f t="shared" si="48"/>
        <v>3</v>
      </c>
      <c r="HE53" s="31">
        <f t="shared" si="49"/>
        <v>117</v>
      </c>
      <c r="HF53" s="100">
        <f t="shared" si="50"/>
        <v>58</v>
      </c>
      <c r="HG53" s="58">
        <v>0</v>
      </c>
      <c r="HH53" s="58">
        <v>0</v>
      </c>
      <c r="HI53" s="58">
        <v>2</v>
      </c>
      <c r="HJ53" s="58">
        <f t="shared" si="51"/>
        <v>2</v>
      </c>
      <c r="HK53" s="58">
        <v>0</v>
      </c>
      <c r="HL53" s="58">
        <v>3</v>
      </c>
      <c r="HM53" s="58">
        <v>1</v>
      </c>
      <c r="HN53" s="58">
        <f t="shared" si="52"/>
        <v>4</v>
      </c>
      <c r="HO53" s="3">
        <v>0</v>
      </c>
      <c r="HP53" s="3">
        <v>0</v>
      </c>
      <c r="HQ53" s="3">
        <v>10</v>
      </c>
      <c r="HR53" s="3">
        <f t="shared" si="53"/>
        <v>10</v>
      </c>
      <c r="HS53" s="3">
        <v>0</v>
      </c>
      <c r="HT53" s="3">
        <v>1</v>
      </c>
      <c r="HU53" s="3">
        <v>6</v>
      </c>
      <c r="HV53" s="3">
        <f t="shared" si="54"/>
        <v>7</v>
      </c>
      <c r="HW53" s="58">
        <v>0</v>
      </c>
      <c r="HX53" s="58">
        <v>0</v>
      </c>
      <c r="HY53" s="58">
        <v>0</v>
      </c>
      <c r="HZ53" s="58">
        <f t="shared" si="55"/>
        <v>0</v>
      </c>
      <c r="IA53" s="58">
        <v>0</v>
      </c>
      <c r="IB53" s="58">
        <v>0</v>
      </c>
      <c r="IC53" s="58">
        <v>10</v>
      </c>
      <c r="ID53" s="58">
        <f t="shared" si="56"/>
        <v>10</v>
      </c>
      <c r="IE53" s="40">
        <v>6</v>
      </c>
      <c r="IF53" s="40">
        <v>0</v>
      </c>
      <c r="IG53" s="40">
        <v>0</v>
      </c>
      <c r="IH53" s="3">
        <f t="shared" si="57"/>
        <v>6</v>
      </c>
      <c r="II53" s="40">
        <v>2</v>
      </c>
      <c r="IJ53" s="40">
        <v>0</v>
      </c>
      <c r="IK53" s="40">
        <v>8</v>
      </c>
      <c r="IL53" s="3">
        <f t="shared" si="58"/>
        <v>10</v>
      </c>
      <c r="IM53" s="58">
        <v>0</v>
      </c>
      <c r="IN53" s="58">
        <v>0</v>
      </c>
      <c r="IO53" s="58">
        <v>1</v>
      </c>
      <c r="IP53" s="58">
        <f t="shared" si="59"/>
        <v>1</v>
      </c>
      <c r="IQ53" s="58">
        <v>2</v>
      </c>
      <c r="IR53" s="58">
        <v>0</v>
      </c>
      <c r="IS53" s="58">
        <v>4</v>
      </c>
      <c r="IT53" s="74">
        <f t="shared" si="60"/>
        <v>6</v>
      </c>
      <c r="IU53" s="52">
        <v>0</v>
      </c>
      <c r="IV53" s="52">
        <v>0</v>
      </c>
      <c r="IW53" s="52">
        <v>0</v>
      </c>
      <c r="IX53" s="52">
        <f t="shared" si="61"/>
        <v>0</v>
      </c>
      <c r="IY53" s="52">
        <v>1</v>
      </c>
      <c r="IZ53" s="52">
        <v>0</v>
      </c>
      <c r="JA53" s="52">
        <v>2</v>
      </c>
      <c r="JB53" s="3">
        <f t="shared" si="62"/>
        <v>3</v>
      </c>
      <c r="JC53" s="58">
        <v>8</v>
      </c>
      <c r="JD53" s="58">
        <v>20</v>
      </c>
      <c r="JE53" s="58">
        <v>15</v>
      </c>
      <c r="JF53" s="58">
        <f t="shared" si="63"/>
        <v>43</v>
      </c>
      <c r="JG53" s="58">
        <v>0</v>
      </c>
      <c r="JH53" s="58">
        <v>1</v>
      </c>
      <c r="JI53" s="58">
        <v>6</v>
      </c>
      <c r="JJ53" s="58">
        <f t="shared" si="64"/>
        <v>7</v>
      </c>
      <c r="JK53" s="52">
        <v>1</v>
      </c>
      <c r="JL53" s="52">
        <v>2</v>
      </c>
      <c r="JM53" s="52">
        <v>1</v>
      </c>
      <c r="JN53" s="52">
        <f t="shared" si="65"/>
        <v>4</v>
      </c>
      <c r="JO53" s="52">
        <v>0</v>
      </c>
      <c r="JP53" s="52">
        <v>0</v>
      </c>
      <c r="JQ53" s="52">
        <v>1</v>
      </c>
      <c r="JR53" s="3">
        <f t="shared" si="66"/>
        <v>1</v>
      </c>
      <c r="JS53" s="58">
        <v>2</v>
      </c>
      <c r="JT53" s="58">
        <v>0</v>
      </c>
      <c r="JU53" s="58">
        <v>3</v>
      </c>
      <c r="JV53" s="58">
        <f t="shared" si="67"/>
        <v>5</v>
      </c>
      <c r="JW53" s="58">
        <v>0</v>
      </c>
      <c r="JX53" s="58">
        <v>0</v>
      </c>
      <c r="JY53" s="58">
        <v>4</v>
      </c>
      <c r="JZ53" s="58">
        <f t="shared" si="68"/>
        <v>4</v>
      </c>
      <c r="KA53" s="52">
        <v>0</v>
      </c>
      <c r="KB53" s="52">
        <v>0</v>
      </c>
      <c r="KC53" s="52">
        <v>0</v>
      </c>
      <c r="KD53" s="52">
        <f t="shared" si="69"/>
        <v>0</v>
      </c>
      <c r="KE53" s="52">
        <v>0</v>
      </c>
      <c r="KF53" s="52">
        <v>0</v>
      </c>
      <c r="KG53" s="52">
        <v>4</v>
      </c>
      <c r="KH53" s="52">
        <f t="shared" si="70"/>
        <v>4</v>
      </c>
      <c r="KI53" s="58">
        <v>0</v>
      </c>
      <c r="KJ53" s="58">
        <v>0</v>
      </c>
      <c r="KK53" s="58">
        <v>5</v>
      </c>
      <c r="KL53" s="58">
        <f t="shared" si="71"/>
        <v>5</v>
      </c>
      <c r="KM53" s="58">
        <v>0</v>
      </c>
      <c r="KN53" s="58">
        <v>0</v>
      </c>
      <c r="KO53" s="58">
        <v>2</v>
      </c>
      <c r="KP53" s="58">
        <f t="shared" si="72"/>
        <v>2</v>
      </c>
      <c r="KQ53" s="3">
        <v>1</v>
      </c>
      <c r="KR53" s="3">
        <v>0</v>
      </c>
      <c r="KS53" s="3">
        <v>0</v>
      </c>
      <c r="KT53" s="3">
        <f t="shared" si="73"/>
        <v>1</v>
      </c>
      <c r="KU53" s="3">
        <v>0</v>
      </c>
      <c r="KV53" s="3">
        <v>0</v>
      </c>
      <c r="KW53" s="3">
        <v>0</v>
      </c>
      <c r="KX53" s="3">
        <f t="shared" si="74"/>
        <v>0</v>
      </c>
      <c r="KY53" s="98">
        <f t="shared" si="75"/>
        <v>77</v>
      </c>
      <c r="KZ53" s="98">
        <f t="shared" si="76"/>
        <v>58</v>
      </c>
      <c r="LA53" s="83">
        <v>4</v>
      </c>
      <c r="LB53" s="83">
        <v>1</v>
      </c>
      <c r="LC53" s="83">
        <v>2</v>
      </c>
      <c r="LD53" s="83">
        <f t="shared" si="77"/>
        <v>7</v>
      </c>
      <c r="LE53" s="83">
        <v>0</v>
      </c>
      <c r="LF53" s="83">
        <v>0</v>
      </c>
      <c r="LG53" s="83">
        <v>4</v>
      </c>
      <c r="LH53" s="83">
        <f t="shared" si="78"/>
        <v>4</v>
      </c>
      <c r="LI53" s="52">
        <v>4</v>
      </c>
      <c r="LJ53" s="52">
        <v>0</v>
      </c>
      <c r="LK53" s="52">
        <v>3</v>
      </c>
      <c r="LL53" s="3">
        <f t="shared" si="79"/>
        <v>7</v>
      </c>
      <c r="LM53" s="52">
        <v>0</v>
      </c>
      <c r="LN53" s="52">
        <v>0</v>
      </c>
      <c r="LO53" s="52">
        <v>3</v>
      </c>
      <c r="LP53" s="3">
        <f t="shared" si="80"/>
        <v>3</v>
      </c>
      <c r="LQ53" s="83">
        <v>8</v>
      </c>
      <c r="LR53" s="83">
        <v>1</v>
      </c>
      <c r="LS53" s="83">
        <v>9</v>
      </c>
      <c r="LT53" s="83">
        <f t="shared" si="81"/>
        <v>18</v>
      </c>
      <c r="LU53" s="83">
        <v>1</v>
      </c>
      <c r="LV53" s="83">
        <v>0</v>
      </c>
      <c r="LW53" s="83">
        <v>2</v>
      </c>
      <c r="LX53" s="83">
        <f t="shared" si="82"/>
        <v>3</v>
      </c>
      <c r="LY53" s="40">
        <v>9</v>
      </c>
      <c r="LZ53" s="40">
        <v>4</v>
      </c>
      <c r="MA53" s="40">
        <v>35</v>
      </c>
      <c r="MB53" s="40">
        <f t="shared" si="83"/>
        <v>48</v>
      </c>
      <c r="MC53" s="40">
        <v>0</v>
      </c>
      <c r="MD53" s="40">
        <v>1</v>
      </c>
      <c r="ME53" s="40">
        <v>4</v>
      </c>
      <c r="MF53" s="3">
        <f t="shared" si="84"/>
        <v>5</v>
      </c>
      <c r="MG53" s="83">
        <v>2</v>
      </c>
      <c r="MH53" s="83">
        <v>1</v>
      </c>
      <c r="MI53" s="83">
        <v>16</v>
      </c>
      <c r="MJ53" s="83">
        <f t="shared" si="85"/>
        <v>19</v>
      </c>
      <c r="MK53" s="83">
        <v>0</v>
      </c>
      <c r="ML53" s="83">
        <v>0</v>
      </c>
      <c r="MM53" s="83">
        <v>4</v>
      </c>
      <c r="MN53" s="83">
        <f t="shared" si="86"/>
        <v>4</v>
      </c>
      <c r="MO53" s="3">
        <v>3</v>
      </c>
      <c r="MP53" s="3">
        <v>0</v>
      </c>
      <c r="MQ53" s="3">
        <v>5</v>
      </c>
      <c r="MR53" s="3">
        <f t="shared" si="87"/>
        <v>8</v>
      </c>
      <c r="MS53" s="3">
        <v>0</v>
      </c>
      <c r="MT53" s="3">
        <v>0</v>
      </c>
      <c r="MU53" s="3">
        <v>3</v>
      </c>
      <c r="MV53" s="3">
        <f t="shared" si="88"/>
        <v>3</v>
      </c>
      <c r="MW53" s="83">
        <v>3</v>
      </c>
      <c r="MX53" s="83">
        <v>7</v>
      </c>
      <c r="MY53" s="83">
        <v>48</v>
      </c>
      <c r="MZ53" s="83">
        <f t="shared" si="89"/>
        <v>58</v>
      </c>
      <c r="NA53" s="83">
        <v>0</v>
      </c>
      <c r="NB53" s="83">
        <v>0</v>
      </c>
      <c r="NC53" s="83">
        <v>2</v>
      </c>
      <c r="ND53" s="83">
        <f t="shared" si="90"/>
        <v>2</v>
      </c>
    </row>
    <row r="54" spans="1:368" ht="15.75" thickBot="1" x14ac:dyDescent="0.3">
      <c r="A54" s="3" t="s">
        <v>65</v>
      </c>
      <c r="B54" s="21">
        <v>1</v>
      </c>
      <c r="C54" s="21">
        <v>5</v>
      </c>
      <c r="D54" s="21">
        <v>1</v>
      </c>
      <c r="E54" s="22">
        <v>7</v>
      </c>
      <c r="F54" s="22">
        <v>36</v>
      </c>
      <c r="G54" s="22">
        <v>0</v>
      </c>
      <c r="H54" s="21">
        <v>11</v>
      </c>
      <c r="I54" s="21">
        <v>32</v>
      </c>
      <c r="J54" s="21">
        <v>0</v>
      </c>
      <c r="K54" s="1">
        <v>4</v>
      </c>
      <c r="L54" s="1">
        <v>21</v>
      </c>
      <c r="M54" s="1">
        <v>0</v>
      </c>
      <c r="N54" s="21">
        <v>3</v>
      </c>
      <c r="O54" s="21">
        <v>12</v>
      </c>
      <c r="P54" s="21">
        <v>0</v>
      </c>
      <c r="Q54" s="26">
        <v>14</v>
      </c>
      <c r="R54" s="26">
        <v>26</v>
      </c>
      <c r="S54" s="26">
        <v>0</v>
      </c>
      <c r="T54" s="21">
        <v>15</v>
      </c>
      <c r="U54" s="21">
        <v>40</v>
      </c>
      <c r="V54" s="22">
        <v>11</v>
      </c>
      <c r="W54" s="22">
        <v>22</v>
      </c>
      <c r="X54" s="21">
        <v>23</v>
      </c>
      <c r="Y54" s="21">
        <v>32</v>
      </c>
      <c r="Z54" s="29">
        <v>13</v>
      </c>
      <c r="AA54" s="29">
        <v>33</v>
      </c>
      <c r="AB54" s="31">
        <f t="shared" si="2"/>
        <v>102</v>
      </c>
      <c r="AC54" s="31">
        <f t="shared" si="3"/>
        <v>259</v>
      </c>
      <c r="AD54" s="31">
        <f t="shared" si="91"/>
        <v>1</v>
      </c>
      <c r="AE54" s="22">
        <v>14</v>
      </c>
      <c r="AF54" s="22">
        <v>33</v>
      </c>
      <c r="AG54" s="65">
        <v>9</v>
      </c>
      <c r="AH54" s="65">
        <v>24</v>
      </c>
      <c r="AI54" s="35">
        <v>0</v>
      </c>
      <c r="AJ54" s="36">
        <v>0</v>
      </c>
      <c r="AK54" s="37">
        <v>17</v>
      </c>
      <c r="AL54" s="18">
        <f t="shared" si="92"/>
        <v>17</v>
      </c>
      <c r="AM54" s="35">
        <v>0</v>
      </c>
      <c r="AN54" s="36">
        <v>0</v>
      </c>
      <c r="AO54" s="37">
        <v>29</v>
      </c>
      <c r="AP54" s="18">
        <f t="shared" si="4"/>
        <v>29</v>
      </c>
      <c r="AQ54" s="40">
        <v>13</v>
      </c>
      <c r="AR54" s="3">
        <v>0</v>
      </c>
      <c r="AS54" s="43">
        <v>14</v>
      </c>
      <c r="AT54" s="47">
        <f t="shared" si="5"/>
        <v>27</v>
      </c>
      <c r="AU54" s="61">
        <v>2</v>
      </c>
      <c r="AV54" s="58">
        <v>10</v>
      </c>
      <c r="AW54" s="60">
        <v>20</v>
      </c>
      <c r="AX54" s="48">
        <f t="shared" si="6"/>
        <v>32</v>
      </c>
      <c r="AY54" s="52">
        <v>4</v>
      </c>
      <c r="AZ54" s="52">
        <v>4</v>
      </c>
      <c r="BA54" s="52">
        <v>9</v>
      </c>
      <c r="BB54" s="3">
        <f t="shared" si="7"/>
        <v>17</v>
      </c>
      <c r="BC54" s="52">
        <v>5</v>
      </c>
      <c r="BD54" s="52">
        <v>3</v>
      </c>
      <c r="BE54" s="52">
        <v>17</v>
      </c>
      <c r="BF54" s="3">
        <f t="shared" si="8"/>
        <v>25</v>
      </c>
      <c r="BG54" s="40">
        <v>12</v>
      </c>
      <c r="BH54" s="54">
        <v>2</v>
      </c>
      <c r="BI54" s="40">
        <v>8</v>
      </c>
      <c r="BJ54" s="55">
        <f t="shared" si="9"/>
        <v>22</v>
      </c>
      <c r="BK54" s="57">
        <v>2</v>
      </c>
      <c r="BL54" s="59">
        <v>1</v>
      </c>
      <c r="BM54" s="57">
        <v>31</v>
      </c>
      <c r="BN54" s="58">
        <f t="shared" si="10"/>
        <v>34</v>
      </c>
      <c r="BO54" s="40">
        <v>1</v>
      </c>
      <c r="BP54" s="40">
        <v>0</v>
      </c>
      <c r="BQ54" s="40">
        <v>23</v>
      </c>
      <c r="BR54" s="3">
        <f t="shared" si="11"/>
        <v>24</v>
      </c>
      <c r="BS54" s="40">
        <v>9</v>
      </c>
      <c r="BT54" s="40">
        <v>3</v>
      </c>
      <c r="BU54" s="40">
        <v>19</v>
      </c>
      <c r="BV54" s="44">
        <f t="shared" si="12"/>
        <v>31</v>
      </c>
      <c r="BW54" s="40">
        <v>0</v>
      </c>
      <c r="BX54" s="68">
        <v>0</v>
      </c>
      <c r="BY54" s="40">
        <v>26</v>
      </c>
      <c r="BZ54" s="55">
        <f t="shared" si="13"/>
        <v>26</v>
      </c>
      <c r="CA54" s="40">
        <v>3</v>
      </c>
      <c r="CB54" s="68">
        <v>6</v>
      </c>
      <c r="CC54" s="40">
        <v>19</v>
      </c>
      <c r="CD54" s="74">
        <f t="shared" si="14"/>
        <v>28</v>
      </c>
      <c r="CE54" s="77">
        <v>0</v>
      </c>
      <c r="CF54" s="71">
        <v>0</v>
      </c>
      <c r="CG54" s="77">
        <v>21</v>
      </c>
      <c r="CH54" s="71">
        <f t="shared" si="15"/>
        <v>21</v>
      </c>
      <c r="CI54" s="77">
        <v>0</v>
      </c>
      <c r="CJ54" s="71">
        <v>6</v>
      </c>
      <c r="CK54" s="77">
        <v>23</v>
      </c>
      <c r="CL54" s="71">
        <f t="shared" si="16"/>
        <v>29</v>
      </c>
      <c r="CM54" s="55">
        <v>0</v>
      </c>
      <c r="CN54" s="55">
        <v>2</v>
      </c>
      <c r="CO54" s="55">
        <v>18</v>
      </c>
      <c r="CP54" s="55">
        <f t="shared" si="17"/>
        <v>20</v>
      </c>
      <c r="CQ54" s="55">
        <v>3</v>
      </c>
      <c r="CR54" s="55">
        <v>2</v>
      </c>
      <c r="CS54" s="55">
        <v>21</v>
      </c>
      <c r="CT54" s="78">
        <f t="shared" si="18"/>
        <v>26</v>
      </c>
      <c r="CU54" s="52">
        <v>1</v>
      </c>
      <c r="CV54" s="79">
        <v>6</v>
      </c>
      <c r="CW54" s="52">
        <v>19</v>
      </c>
      <c r="CX54" s="3">
        <f t="shared" si="19"/>
        <v>26</v>
      </c>
      <c r="CY54" s="52">
        <v>4</v>
      </c>
      <c r="CZ54" s="79">
        <v>4</v>
      </c>
      <c r="DA54" s="52">
        <v>17</v>
      </c>
      <c r="DB54" s="3">
        <f t="shared" si="20"/>
        <v>25</v>
      </c>
      <c r="DC54" s="3">
        <v>1</v>
      </c>
      <c r="DD54" s="3">
        <v>0</v>
      </c>
      <c r="DE54" s="3">
        <v>24</v>
      </c>
      <c r="DF54" s="3">
        <f t="shared" si="21"/>
        <v>25</v>
      </c>
      <c r="DG54" s="3">
        <v>4</v>
      </c>
      <c r="DH54" s="3">
        <v>5</v>
      </c>
      <c r="DI54" s="3">
        <v>29</v>
      </c>
      <c r="DJ54" s="3">
        <f t="shared" si="22"/>
        <v>38</v>
      </c>
      <c r="DK54" s="98">
        <f t="shared" si="23"/>
        <v>248</v>
      </c>
      <c r="DL54" s="98">
        <f t="shared" si="24"/>
        <v>354</v>
      </c>
      <c r="DM54" s="58">
        <v>4</v>
      </c>
      <c r="DN54" s="58">
        <v>2</v>
      </c>
      <c r="DO54" s="58">
        <v>19</v>
      </c>
      <c r="DP54" s="58">
        <f t="shared" si="25"/>
        <v>25</v>
      </c>
      <c r="DQ54" s="58">
        <v>4</v>
      </c>
      <c r="DR54" s="58">
        <v>1</v>
      </c>
      <c r="DS54" s="58">
        <v>27</v>
      </c>
      <c r="DT54" s="74">
        <f t="shared" si="26"/>
        <v>32</v>
      </c>
      <c r="DU54" s="52">
        <v>2</v>
      </c>
      <c r="DV54" s="52">
        <v>10</v>
      </c>
      <c r="DW54" s="52">
        <v>17</v>
      </c>
      <c r="DX54" s="3">
        <f t="shared" si="27"/>
        <v>29</v>
      </c>
      <c r="DY54" s="52">
        <v>3</v>
      </c>
      <c r="DZ54" s="52">
        <v>2</v>
      </c>
      <c r="EA54" s="52">
        <v>22</v>
      </c>
      <c r="EB54" s="3">
        <f t="shared" si="28"/>
        <v>27</v>
      </c>
      <c r="EC54" s="40">
        <v>0</v>
      </c>
      <c r="ED54" s="3">
        <v>3</v>
      </c>
      <c r="EE54" s="40">
        <v>12</v>
      </c>
      <c r="EF54" s="58">
        <f t="shared" si="29"/>
        <v>15</v>
      </c>
      <c r="EG54" s="57">
        <v>9</v>
      </c>
      <c r="EH54" s="58">
        <v>2</v>
      </c>
      <c r="EI54" s="57">
        <v>49</v>
      </c>
      <c r="EJ54" s="74">
        <f t="shared" si="30"/>
        <v>60</v>
      </c>
      <c r="EK54" s="52">
        <v>2</v>
      </c>
      <c r="EL54" s="3">
        <v>2</v>
      </c>
      <c r="EM54" s="52">
        <v>10</v>
      </c>
      <c r="EN54" s="3">
        <f t="shared" si="31"/>
        <v>14</v>
      </c>
      <c r="EO54" s="52">
        <v>2</v>
      </c>
      <c r="EP54" s="3">
        <v>2</v>
      </c>
      <c r="EQ54" s="52">
        <v>34</v>
      </c>
      <c r="ER54" s="81">
        <f t="shared" si="32"/>
        <v>38</v>
      </c>
      <c r="ES54" s="40">
        <v>2</v>
      </c>
      <c r="ET54" s="40">
        <v>2</v>
      </c>
      <c r="EU54" s="40">
        <v>18</v>
      </c>
      <c r="EV54" s="83">
        <f t="shared" si="33"/>
        <v>22</v>
      </c>
      <c r="EW54" s="83">
        <v>9</v>
      </c>
      <c r="EX54" s="83">
        <v>1</v>
      </c>
      <c r="EY54" s="83">
        <v>26</v>
      </c>
      <c r="EZ54" s="83">
        <f t="shared" si="34"/>
        <v>36</v>
      </c>
      <c r="FA54" s="3">
        <v>2</v>
      </c>
      <c r="FB54" s="3">
        <v>1</v>
      </c>
      <c r="FC54" s="3">
        <v>20</v>
      </c>
      <c r="FD54" s="3">
        <f t="shared" si="35"/>
        <v>23</v>
      </c>
      <c r="FE54" s="3">
        <v>2</v>
      </c>
      <c r="FF54" s="3">
        <v>2</v>
      </c>
      <c r="FG54" s="3">
        <v>38</v>
      </c>
      <c r="FH54" s="3">
        <f t="shared" si="36"/>
        <v>42</v>
      </c>
      <c r="FI54" s="83">
        <v>1</v>
      </c>
      <c r="FJ54" s="83">
        <v>1</v>
      </c>
      <c r="FK54" s="83">
        <v>19</v>
      </c>
      <c r="FL54" s="83">
        <f t="shared" si="37"/>
        <v>21</v>
      </c>
      <c r="FM54" s="83">
        <v>2</v>
      </c>
      <c r="FN54" s="83">
        <v>3</v>
      </c>
      <c r="FO54" s="83">
        <v>22</v>
      </c>
      <c r="FP54" s="83">
        <f t="shared" si="38"/>
        <v>27</v>
      </c>
      <c r="FQ54" s="3">
        <v>4</v>
      </c>
      <c r="FR54" s="3">
        <v>1</v>
      </c>
      <c r="FS54" s="3">
        <v>16</v>
      </c>
      <c r="FT54" s="3">
        <f t="shared" si="39"/>
        <v>21</v>
      </c>
      <c r="FU54" s="3">
        <v>3</v>
      </c>
      <c r="FV54" s="3">
        <v>1</v>
      </c>
      <c r="FW54" s="3">
        <v>25</v>
      </c>
      <c r="FX54" s="3">
        <f t="shared" si="40"/>
        <v>29</v>
      </c>
      <c r="FY54" s="83">
        <v>5</v>
      </c>
      <c r="FZ54" s="83">
        <v>3</v>
      </c>
      <c r="GA54" s="83">
        <v>21</v>
      </c>
      <c r="GB54" s="83">
        <f t="shared" si="41"/>
        <v>29</v>
      </c>
      <c r="GC54" s="83">
        <v>6</v>
      </c>
      <c r="GD54" s="83">
        <v>1</v>
      </c>
      <c r="GE54" s="83">
        <v>21</v>
      </c>
      <c r="GF54" s="83">
        <f t="shared" si="42"/>
        <v>28</v>
      </c>
      <c r="GG54" s="40">
        <v>1</v>
      </c>
      <c r="GH54" s="40">
        <v>0</v>
      </c>
      <c r="GI54" s="40">
        <v>19</v>
      </c>
      <c r="GJ54" s="3">
        <f t="shared" si="43"/>
        <v>20</v>
      </c>
      <c r="GK54" s="40">
        <v>4</v>
      </c>
      <c r="GL54" s="40">
        <v>2</v>
      </c>
      <c r="GM54" s="40">
        <v>20</v>
      </c>
      <c r="GN54" s="3">
        <f t="shared" si="44"/>
        <v>26</v>
      </c>
      <c r="GO54" s="83">
        <v>0</v>
      </c>
      <c r="GP54" s="83">
        <v>1</v>
      </c>
      <c r="GQ54" s="83">
        <v>11</v>
      </c>
      <c r="GR54" s="83">
        <f t="shared" si="45"/>
        <v>12</v>
      </c>
      <c r="GS54" s="83">
        <v>3</v>
      </c>
      <c r="GT54" s="83">
        <v>9</v>
      </c>
      <c r="GU54" s="83">
        <v>17</v>
      </c>
      <c r="GV54" s="83">
        <f t="shared" si="46"/>
        <v>29</v>
      </c>
      <c r="GW54" s="40">
        <v>3</v>
      </c>
      <c r="GX54" s="40">
        <v>1</v>
      </c>
      <c r="GY54" s="40">
        <v>29</v>
      </c>
      <c r="GZ54" s="3">
        <f t="shared" si="47"/>
        <v>33</v>
      </c>
      <c r="HA54" s="40">
        <v>12</v>
      </c>
      <c r="HB54" s="40">
        <v>0</v>
      </c>
      <c r="HC54" s="40">
        <v>10</v>
      </c>
      <c r="HD54" s="3">
        <f t="shared" si="48"/>
        <v>22</v>
      </c>
      <c r="HE54" s="31">
        <f t="shared" si="49"/>
        <v>264</v>
      </c>
      <c r="HF54" s="100">
        <f t="shared" si="50"/>
        <v>396</v>
      </c>
      <c r="HG54" s="58">
        <v>2</v>
      </c>
      <c r="HH54" s="58">
        <v>4</v>
      </c>
      <c r="HI54" s="58">
        <v>23</v>
      </c>
      <c r="HJ54" s="58">
        <f t="shared" si="51"/>
        <v>29</v>
      </c>
      <c r="HK54" s="58">
        <v>7</v>
      </c>
      <c r="HL54" s="58">
        <v>3</v>
      </c>
      <c r="HM54" s="58">
        <v>5</v>
      </c>
      <c r="HN54" s="58">
        <f t="shared" si="52"/>
        <v>15</v>
      </c>
      <c r="HO54" s="3">
        <v>2</v>
      </c>
      <c r="HP54" s="3">
        <v>0</v>
      </c>
      <c r="HQ54" s="3">
        <v>39</v>
      </c>
      <c r="HR54" s="3">
        <f t="shared" si="53"/>
        <v>41</v>
      </c>
      <c r="HS54" s="3">
        <v>6</v>
      </c>
      <c r="HT54" s="3">
        <v>1</v>
      </c>
      <c r="HU54" s="3">
        <v>14</v>
      </c>
      <c r="HV54" s="3">
        <f t="shared" si="54"/>
        <v>21</v>
      </c>
      <c r="HW54" s="58">
        <v>9</v>
      </c>
      <c r="HX54" s="58">
        <v>1</v>
      </c>
      <c r="HY54" s="58">
        <v>64</v>
      </c>
      <c r="HZ54" s="58">
        <f t="shared" si="55"/>
        <v>74</v>
      </c>
      <c r="IA54" s="58">
        <v>5</v>
      </c>
      <c r="IB54" s="58">
        <v>11</v>
      </c>
      <c r="IC54" s="58">
        <v>28</v>
      </c>
      <c r="ID54" s="58">
        <f t="shared" si="56"/>
        <v>44</v>
      </c>
      <c r="IE54" s="40">
        <v>0</v>
      </c>
      <c r="IF54" s="40">
        <v>1</v>
      </c>
      <c r="IG54" s="40">
        <v>29</v>
      </c>
      <c r="IH54" s="3">
        <f t="shared" si="57"/>
        <v>30</v>
      </c>
      <c r="II54" s="40">
        <v>0</v>
      </c>
      <c r="IJ54" s="40">
        <v>4</v>
      </c>
      <c r="IK54" s="40">
        <v>23</v>
      </c>
      <c r="IL54" s="3">
        <f t="shared" si="58"/>
        <v>27</v>
      </c>
      <c r="IM54" s="58">
        <v>4</v>
      </c>
      <c r="IN54" s="58">
        <v>1</v>
      </c>
      <c r="IO54" s="58">
        <v>12</v>
      </c>
      <c r="IP54" s="58">
        <f t="shared" si="59"/>
        <v>17</v>
      </c>
      <c r="IQ54" s="58">
        <v>5</v>
      </c>
      <c r="IR54" s="58">
        <v>2</v>
      </c>
      <c r="IS54" s="58">
        <v>20</v>
      </c>
      <c r="IT54" s="74">
        <f t="shared" si="60"/>
        <v>27</v>
      </c>
      <c r="IU54" s="52">
        <v>2</v>
      </c>
      <c r="IV54" s="52">
        <v>5</v>
      </c>
      <c r="IW54" s="52">
        <v>18</v>
      </c>
      <c r="IX54" s="52">
        <f t="shared" si="61"/>
        <v>25</v>
      </c>
      <c r="IY54" s="52">
        <v>1</v>
      </c>
      <c r="IZ54" s="52">
        <v>1</v>
      </c>
      <c r="JA54" s="52">
        <v>18</v>
      </c>
      <c r="JB54" s="3">
        <f t="shared" si="62"/>
        <v>20</v>
      </c>
      <c r="JC54" s="58">
        <v>1</v>
      </c>
      <c r="JD54" s="58">
        <v>1</v>
      </c>
      <c r="JE54" s="58">
        <v>20</v>
      </c>
      <c r="JF54" s="58">
        <f t="shared" si="63"/>
        <v>22</v>
      </c>
      <c r="JG54" s="58">
        <v>3</v>
      </c>
      <c r="JH54" s="58">
        <v>0</v>
      </c>
      <c r="JI54" s="58">
        <v>17</v>
      </c>
      <c r="JJ54" s="58">
        <f t="shared" si="64"/>
        <v>20</v>
      </c>
      <c r="JK54" s="52">
        <v>3</v>
      </c>
      <c r="JL54" s="52">
        <v>1</v>
      </c>
      <c r="JM54" s="52">
        <v>24</v>
      </c>
      <c r="JN54" s="52">
        <f t="shared" si="65"/>
        <v>28</v>
      </c>
      <c r="JO54" s="52">
        <v>5</v>
      </c>
      <c r="JP54" s="52">
        <v>2</v>
      </c>
      <c r="JQ54" s="52">
        <v>27</v>
      </c>
      <c r="JR54" s="3">
        <f t="shared" si="66"/>
        <v>34</v>
      </c>
      <c r="JS54" s="58">
        <v>0</v>
      </c>
      <c r="JT54" s="58">
        <v>1</v>
      </c>
      <c r="JU54" s="58">
        <v>11</v>
      </c>
      <c r="JV54" s="58">
        <f t="shared" si="67"/>
        <v>12</v>
      </c>
      <c r="JW54" s="58">
        <v>4</v>
      </c>
      <c r="JX54" s="58">
        <v>3</v>
      </c>
      <c r="JY54" s="58">
        <v>23</v>
      </c>
      <c r="JZ54" s="58">
        <f t="shared" si="68"/>
        <v>30</v>
      </c>
      <c r="KA54" s="52">
        <v>1</v>
      </c>
      <c r="KB54" s="52">
        <v>0</v>
      </c>
      <c r="KC54" s="52">
        <v>22</v>
      </c>
      <c r="KD54" s="52">
        <f t="shared" si="69"/>
        <v>23</v>
      </c>
      <c r="KE54" s="52">
        <v>1</v>
      </c>
      <c r="KF54" s="52">
        <v>3</v>
      </c>
      <c r="KG54" s="52">
        <v>14</v>
      </c>
      <c r="KH54" s="52">
        <f t="shared" si="70"/>
        <v>18</v>
      </c>
      <c r="KI54" s="58">
        <v>1</v>
      </c>
      <c r="KJ54" s="58">
        <v>0</v>
      </c>
      <c r="KK54" s="58">
        <v>17</v>
      </c>
      <c r="KL54" s="58">
        <f t="shared" si="71"/>
        <v>18</v>
      </c>
      <c r="KM54" s="58">
        <v>5</v>
      </c>
      <c r="KN54" s="58">
        <v>1</v>
      </c>
      <c r="KO54" s="58">
        <v>18</v>
      </c>
      <c r="KP54" s="58">
        <f t="shared" si="72"/>
        <v>24</v>
      </c>
      <c r="KQ54" s="3">
        <v>1</v>
      </c>
      <c r="KR54" s="3">
        <v>0</v>
      </c>
      <c r="KS54" s="3">
        <v>14</v>
      </c>
      <c r="KT54" s="3">
        <f t="shared" si="73"/>
        <v>15</v>
      </c>
      <c r="KU54" s="3">
        <v>4</v>
      </c>
      <c r="KV54" s="3">
        <v>2</v>
      </c>
      <c r="KW54" s="3">
        <v>12</v>
      </c>
      <c r="KX54" s="3">
        <f t="shared" si="74"/>
        <v>18</v>
      </c>
      <c r="KY54" s="98">
        <f t="shared" si="75"/>
        <v>334</v>
      </c>
      <c r="KZ54" s="98">
        <f t="shared" si="76"/>
        <v>298</v>
      </c>
      <c r="LA54" s="83">
        <v>1</v>
      </c>
      <c r="LB54" s="83">
        <v>0</v>
      </c>
      <c r="LC54" s="83">
        <v>18</v>
      </c>
      <c r="LD54" s="83">
        <f t="shared" si="77"/>
        <v>19</v>
      </c>
      <c r="LE54" s="83">
        <v>6</v>
      </c>
      <c r="LF54" s="83">
        <v>2</v>
      </c>
      <c r="LG54" s="83">
        <v>12</v>
      </c>
      <c r="LH54" s="83">
        <f t="shared" si="78"/>
        <v>20</v>
      </c>
      <c r="LI54" s="52">
        <v>1</v>
      </c>
      <c r="LJ54" s="52">
        <v>2</v>
      </c>
      <c r="LK54" s="52">
        <v>16</v>
      </c>
      <c r="LL54" s="3">
        <f t="shared" si="79"/>
        <v>19</v>
      </c>
      <c r="LM54" s="52">
        <v>11</v>
      </c>
      <c r="LN54" s="52">
        <v>0</v>
      </c>
      <c r="LO54" s="52">
        <v>7</v>
      </c>
      <c r="LP54" s="3">
        <f t="shared" si="80"/>
        <v>18</v>
      </c>
      <c r="LQ54" s="83">
        <v>1</v>
      </c>
      <c r="LR54" s="83">
        <v>2</v>
      </c>
      <c r="LS54" s="83">
        <v>20</v>
      </c>
      <c r="LT54" s="83">
        <f t="shared" si="81"/>
        <v>23</v>
      </c>
      <c r="LU54" s="83">
        <v>3</v>
      </c>
      <c r="LV54" s="83">
        <v>0</v>
      </c>
      <c r="LW54" s="83">
        <v>17</v>
      </c>
      <c r="LX54" s="83">
        <f t="shared" si="82"/>
        <v>20</v>
      </c>
      <c r="LY54" s="40">
        <v>1</v>
      </c>
      <c r="LZ54" s="40">
        <v>2</v>
      </c>
      <c r="MA54" s="40">
        <v>27</v>
      </c>
      <c r="MB54" s="40">
        <f t="shared" si="83"/>
        <v>30</v>
      </c>
      <c r="MC54" s="40">
        <v>0</v>
      </c>
      <c r="MD54" s="40">
        <v>1</v>
      </c>
      <c r="ME54" s="40">
        <v>22</v>
      </c>
      <c r="MF54" s="3">
        <f t="shared" si="84"/>
        <v>23</v>
      </c>
      <c r="MG54" s="83">
        <v>1</v>
      </c>
      <c r="MH54" s="83">
        <v>1</v>
      </c>
      <c r="MI54" s="83">
        <v>15</v>
      </c>
      <c r="MJ54" s="83">
        <f t="shared" si="85"/>
        <v>17</v>
      </c>
      <c r="MK54" s="83">
        <v>2</v>
      </c>
      <c r="ML54" s="83">
        <v>0</v>
      </c>
      <c r="MM54" s="83">
        <v>28</v>
      </c>
      <c r="MN54" s="83">
        <f t="shared" si="86"/>
        <v>30</v>
      </c>
      <c r="MO54" s="3">
        <v>1</v>
      </c>
      <c r="MP54" s="3">
        <v>6</v>
      </c>
      <c r="MQ54" s="3">
        <v>37</v>
      </c>
      <c r="MR54" s="3">
        <f t="shared" si="87"/>
        <v>44</v>
      </c>
      <c r="MS54" s="3">
        <v>4</v>
      </c>
      <c r="MT54" s="3">
        <v>0</v>
      </c>
      <c r="MU54" s="3">
        <v>23</v>
      </c>
      <c r="MV54" s="3">
        <f t="shared" si="88"/>
        <v>27</v>
      </c>
      <c r="MW54" s="83">
        <v>2</v>
      </c>
      <c r="MX54" s="83">
        <v>1</v>
      </c>
      <c r="MY54" s="83">
        <v>28</v>
      </c>
      <c r="MZ54" s="83">
        <f t="shared" si="89"/>
        <v>31</v>
      </c>
      <c r="NA54" s="83">
        <v>3</v>
      </c>
      <c r="NB54" s="83">
        <v>1</v>
      </c>
      <c r="NC54" s="83">
        <v>32</v>
      </c>
      <c r="ND54" s="83">
        <f t="shared" si="90"/>
        <v>36</v>
      </c>
    </row>
    <row r="55" spans="1:368" ht="15.75" customHeight="1" thickBot="1" x14ac:dyDescent="0.3">
      <c r="A55" s="3" t="s">
        <v>66</v>
      </c>
      <c r="B55" s="21">
        <v>0</v>
      </c>
      <c r="C55" s="21">
        <v>0</v>
      </c>
      <c r="D55" s="21">
        <v>0</v>
      </c>
      <c r="E55" s="22">
        <v>0</v>
      </c>
      <c r="F55" s="22">
        <v>0</v>
      </c>
      <c r="G55" s="22">
        <v>0</v>
      </c>
      <c r="H55" s="21">
        <v>9</v>
      </c>
      <c r="I55" s="21">
        <v>0</v>
      </c>
      <c r="J55" s="21">
        <v>0</v>
      </c>
      <c r="K55" s="1">
        <v>1</v>
      </c>
      <c r="L55" s="1">
        <v>0</v>
      </c>
      <c r="M55" s="1">
        <v>0</v>
      </c>
      <c r="N55" s="21">
        <v>7</v>
      </c>
      <c r="O55" s="21">
        <v>0</v>
      </c>
      <c r="P55" s="21">
        <v>0</v>
      </c>
      <c r="Q55" s="26">
        <v>8</v>
      </c>
      <c r="R55" s="26">
        <v>0</v>
      </c>
      <c r="S55" s="26">
        <v>0</v>
      </c>
      <c r="T55" s="21">
        <v>19</v>
      </c>
      <c r="U55" s="21">
        <v>2</v>
      </c>
      <c r="V55" s="22">
        <v>8</v>
      </c>
      <c r="W55" s="22">
        <v>1</v>
      </c>
      <c r="X55" s="21">
        <v>2</v>
      </c>
      <c r="Y55" s="21">
        <v>1</v>
      </c>
      <c r="Z55" s="29">
        <v>2</v>
      </c>
      <c r="AA55" s="29">
        <v>3</v>
      </c>
      <c r="AB55" s="31">
        <f t="shared" si="2"/>
        <v>56</v>
      </c>
      <c r="AC55" s="31">
        <f t="shared" si="3"/>
        <v>7</v>
      </c>
      <c r="AD55" s="31">
        <f t="shared" si="91"/>
        <v>0</v>
      </c>
      <c r="AE55" s="22">
        <v>1</v>
      </c>
      <c r="AF55" s="22">
        <v>1</v>
      </c>
      <c r="AG55" s="65">
        <v>0</v>
      </c>
      <c r="AH55" s="65">
        <v>0</v>
      </c>
      <c r="AI55" s="35">
        <v>0</v>
      </c>
      <c r="AJ55" s="36">
        <v>0</v>
      </c>
      <c r="AK55" s="37">
        <v>0</v>
      </c>
      <c r="AL55" s="18">
        <f t="shared" si="92"/>
        <v>0</v>
      </c>
      <c r="AM55" s="35">
        <v>0</v>
      </c>
      <c r="AN55" s="36">
        <v>0</v>
      </c>
      <c r="AO55" s="37">
        <v>0</v>
      </c>
      <c r="AP55" s="18">
        <f t="shared" si="4"/>
        <v>0</v>
      </c>
      <c r="AQ55" s="40">
        <v>0</v>
      </c>
      <c r="AR55" s="3">
        <v>0</v>
      </c>
      <c r="AS55" s="43">
        <v>5</v>
      </c>
      <c r="AT55" s="47">
        <f t="shared" si="5"/>
        <v>5</v>
      </c>
      <c r="AU55" s="61">
        <v>1</v>
      </c>
      <c r="AV55" s="58">
        <v>0</v>
      </c>
      <c r="AW55" s="60">
        <v>2</v>
      </c>
      <c r="AX55" s="48">
        <f t="shared" si="6"/>
        <v>3</v>
      </c>
      <c r="AY55" s="52">
        <v>2</v>
      </c>
      <c r="AZ55" s="52">
        <v>1</v>
      </c>
      <c r="BA55" s="52">
        <v>6</v>
      </c>
      <c r="BB55" s="3">
        <f t="shared" si="7"/>
        <v>9</v>
      </c>
      <c r="BC55" s="52">
        <v>0</v>
      </c>
      <c r="BD55" s="52">
        <v>0</v>
      </c>
      <c r="BE55" s="52">
        <v>1</v>
      </c>
      <c r="BF55" s="3">
        <f t="shared" si="8"/>
        <v>1</v>
      </c>
      <c r="BG55" s="40">
        <v>0</v>
      </c>
      <c r="BH55" s="54">
        <v>0</v>
      </c>
      <c r="BI55" s="40">
        <v>3</v>
      </c>
      <c r="BJ55" s="55">
        <f t="shared" si="9"/>
        <v>3</v>
      </c>
      <c r="BK55" s="57">
        <v>0</v>
      </c>
      <c r="BL55" s="59">
        <v>1</v>
      </c>
      <c r="BM55" s="57">
        <v>3</v>
      </c>
      <c r="BN55" s="58">
        <f t="shared" si="10"/>
        <v>4</v>
      </c>
      <c r="BO55" s="40">
        <v>0</v>
      </c>
      <c r="BP55" s="40">
        <v>0</v>
      </c>
      <c r="BQ55" s="40">
        <v>0</v>
      </c>
      <c r="BR55" s="3">
        <f t="shared" si="11"/>
        <v>0</v>
      </c>
      <c r="BS55" s="40">
        <v>0</v>
      </c>
      <c r="BT55" s="40">
        <v>0</v>
      </c>
      <c r="BU55" s="40">
        <v>0</v>
      </c>
      <c r="BV55" s="44">
        <f t="shared" si="12"/>
        <v>0</v>
      </c>
      <c r="BW55" s="40">
        <v>0</v>
      </c>
      <c r="BX55" s="68">
        <v>0</v>
      </c>
      <c r="BY55" s="40">
        <v>0</v>
      </c>
      <c r="BZ55" s="55">
        <f t="shared" si="13"/>
        <v>0</v>
      </c>
      <c r="CA55" s="40">
        <v>0</v>
      </c>
      <c r="CB55" s="68">
        <v>0</v>
      </c>
      <c r="CC55" s="40">
        <v>1</v>
      </c>
      <c r="CD55" s="74">
        <f t="shared" si="14"/>
        <v>1</v>
      </c>
      <c r="CE55" s="77">
        <v>0</v>
      </c>
      <c r="CF55" s="71">
        <v>0</v>
      </c>
      <c r="CG55" s="77">
        <v>4</v>
      </c>
      <c r="CH55" s="71">
        <f t="shared" si="15"/>
        <v>4</v>
      </c>
      <c r="CI55" s="77">
        <v>0</v>
      </c>
      <c r="CJ55" s="71">
        <v>0</v>
      </c>
      <c r="CK55" s="77">
        <v>0</v>
      </c>
      <c r="CL55" s="71">
        <f t="shared" si="16"/>
        <v>0</v>
      </c>
      <c r="CM55" s="55">
        <v>0</v>
      </c>
      <c r="CN55" s="55">
        <v>0</v>
      </c>
      <c r="CO55" s="55">
        <v>1</v>
      </c>
      <c r="CP55" s="55">
        <f t="shared" si="17"/>
        <v>1</v>
      </c>
      <c r="CQ55" s="55">
        <v>0</v>
      </c>
      <c r="CR55" s="55">
        <v>0</v>
      </c>
      <c r="CS55" s="55">
        <v>2</v>
      </c>
      <c r="CT55" s="78">
        <f t="shared" si="18"/>
        <v>2</v>
      </c>
      <c r="CU55" s="52">
        <v>0</v>
      </c>
      <c r="CV55" s="79">
        <v>1</v>
      </c>
      <c r="CW55" s="52">
        <v>0</v>
      </c>
      <c r="CX55" s="3">
        <f t="shared" si="19"/>
        <v>1</v>
      </c>
      <c r="CY55" s="52">
        <v>0</v>
      </c>
      <c r="CZ55" s="79">
        <v>0</v>
      </c>
      <c r="DA55" s="52">
        <v>0</v>
      </c>
      <c r="DB55" s="3">
        <f t="shared" si="20"/>
        <v>0</v>
      </c>
      <c r="DC55" s="3">
        <v>0</v>
      </c>
      <c r="DD55" s="3">
        <v>0</v>
      </c>
      <c r="DE55" s="3">
        <v>0</v>
      </c>
      <c r="DF55" s="3">
        <f t="shared" si="21"/>
        <v>0</v>
      </c>
      <c r="DG55" s="3">
        <v>0</v>
      </c>
      <c r="DH55" s="3">
        <v>0</v>
      </c>
      <c r="DI55" s="3">
        <v>0</v>
      </c>
      <c r="DJ55" s="3">
        <f t="shared" si="22"/>
        <v>0</v>
      </c>
      <c r="DK55" s="98">
        <f t="shared" si="23"/>
        <v>24</v>
      </c>
      <c r="DL55" s="98">
        <f t="shared" si="24"/>
        <v>12</v>
      </c>
      <c r="DM55" s="58">
        <v>0</v>
      </c>
      <c r="DN55" s="58">
        <v>0</v>
      </c>
      <c r="DO55" s="58">
        <v>0</v>
      </c>
      <c r="DP55" s="58">
        <f t="shared" si="25"/>
        <v>0</v>
      </c>
      <c r="DQ55" s="58">
        <v>0</v>
      </c>
      <c r="DR55" s="58">
        <v>0</v>
      </c>
      <c r="DS55" s="58">
        <v>2</v>
      </c>
      <c r="DT55" s="74">
        <f t="shared" si="26"/>
        <v>2</v>
      </c>
      <c r="DU55" s="52">
        <v>0</v>
      </c>
      <c r="DV55" s="52">
        <v>0</v>
      </c>
      <c r="DW55" s="52">
        <v>1</v>
      </c>
      <c r="DX55" s="3">
        <f t="shared" si="27"/>
        <v>1</v>
      </c>
      <c r="DY55" s="52">
        <v>0</v>
      </c>
      <c r="DZ55" s="52">
        <v>0</v>
      </c>
      <c r="EA55" s="52">
        <v>2</v>
      </c>
      <c r="EB55" s="3">
        <f t="shared" si="28"/>
        <v>2</v>
      </c>
      <c r="EC55" s="40">
        <v>0</v>
      </c>
      <c r="ED55" s="3">
        <v>0</v>
      </c>
      <c r="EE55" s="40">
        <v>3</v>
      </c>
      <c r="EF55" s="58">
        <f t="shared" si="29"/>
        <v>3</v>
      </c>
      <c r="EG55" s="57">
        <v>0</v>
      </c>
      <c r="EH55" s="58">
        <v>0</v>
      </c>
      <c r="EI55" s="57">
        <v>1</v>
      </c>
      <c r="EJ55" s="74">
        <f t="shared" si="30"/>
        <v>1</v>
      </c>
      <c r="EK55" s="52">
        <v>0</v>
      </c>
      <c r="EL55" s="3">
        <v>0</v>
      </c>
      <c r="EM55" s="52">
        <v>2</v>
      </c>
      <c r="EN55" s="3">
        <f t="shared" si="31"/>
        <v>2</v>
      </c>
      <c r="EO55" s="52">
        <v>0</v>
      </c>
      <c r="EP55" s="3">
        <v>0</v>
      </c>
      <c r="EQ55" s="52">
        <v>0</v>
      </c>
      <c r="ER55" s="81">
        <f t="shared" si="32"/>
        <v>0</v>
      </c>
      <c r="ES55" s="40">
        <v>1</v>
      </c>
      <c r="ET55" s="40">
        <v>1</v>
      </c>
      <c r="EU55" s="40">
        <v>3</v>
      </c>
      <c r="EV55" s="83">
        <f t="shared" si="33"/>
        <v>5</v>
      </c>
      <c r="EW55" s="83">
        <v>0</v>
      </c>
      <c r="EX55" s="83">
        <v>0</v>
      </c>
      <c r="EY55" s="83">
        <v>0</v>
      </c>
      <c r="EZ55" s="83">
        <f t="shared" si="34"/>
        <v>0</v>
      </c>
      <c r="FA55" s="3">
        <v>1</v>
      </c>
      <c r="FB55" s="3">
        <v>0</v>
      </c>
      <c r="FC55" s="3">
        <v>0</v>
      </c>
      <c r="FD55" s="3">
        <f t="shared" si="35"/>
        <v>1</v>
      </c>
      <c r="FE55" s="3">
        <v>1</v>
      </c>
      <c r="FF55" s="3">
        <v>0</v>
      </c>
      <c r="FG55" s="3">
        <v>0</v>
      </c>
      <c r="FH55" s="3">
        <f t="shared" si="36"/>
        <v>1</v>
      </c>
      <c r="FI55" s="83">
        <v>0</v>
      </c>
      <c r="FJ55" s="83">
        <v>0</v>
      </c>
      <c r="FK55" s="83">
        <v>2</v>
      </c>
      <c r="FL55" s="83">
        <f t="shared" si="37"/>
        <v>2</v>
      </c>
      <c r="FM55" s="83">
        <v>0</v>
      </c>
      <c r="FN55" s="83">
        <v>0</v>
      </c>
      <c r="FO55" s="83">
        <v>0</v>
      </c>
      <c r="FP55" s="83">
        <f t="shared" si="38"/>
        <v>0</v>
      </c>
      <c r="FQ55" s="3">
        <v>1</v>
      </c>
      <c r="FR55" s="3">
        <v>1</v>
      </c>
      <c r="FS55" s="3">
        <v>5</v>
      </c>
      <c r="FT55" s="3">
        <f t="shared" si="39"/>
        <v>7</v>
      </c>
      <c r="FU55" s="3">
        <v>0</v>
      </c>
      <c r="FV55" s="3">
        <v>1</v>
      </c>
      <c r="FW55" s="3">
        <v>4</v>
      </c>
      <c r="FX55" s="3">
        <f t="shared" si="40"/>
        <v>5</v>
      </c>
      <c r="FY55" s="83">
        <v>0</v>
      </c>
      <c r="FZ55" s="83">
        <v>0</v>
      </c>
      <c r="GA55" s="83">
        <v>3</v>
      </c>
      <c r="GB55" s="83">
        <f t="shared" si="41"/>
        <v>3</v>
      </c>
      <c r="GC55" s="83">
        <v>0</v>
      </c>
      <c r="GD55" s="83">
        <v>0</v>
      </c>
      <c r="GE55" s="83">
        <v>2</v>
      </c>
      <c r="GF55" s="83">
        <f t="shared" si="42"/>
        <v>2</v>
      </c>
      <c r="GG55" s="40">
        <v>0</v>
      </c>
      <c r="GH55" s="40">
        <v>0</v>
      </c>
      <c r="GI55" s="40">
        <v>2</v>
      </c>
      <c r="GJ55" s="3">
        <f t="shared" si="43"/>
        <v>2</v>
      </c>
      <c r="GK55" s="40">
        <v>0</v>
      </c>
      <c r="GL55" s="40">
        <v>0</v>
      </c>
      <c r="GM55" s="40">
        <v>0</v>
      </c>
      <c r="GN55" s="3">
        <f t="shared" si="44"/>
        <v>0</v>
      </c>
      <c r="GO55" s="83">
        <v>0</v>
      </c>
      <c r="GP55" s="83">
        <v>0</v>
      </c>
      <c r="GQ55" s="83">
        <v>1</v>
      </c>
      <c r="GR55" s="83">
        <f t="shared" si="45"/>
        <v>1</v>
      </c>
      <c r="GS55" s="83">
        <v>0</v>
      </c>
      <c r="GT55" s="83">
        <v>0</v>
      </c>
      <c r="GU55" s="83">
        <v>0</v>
      </c>
      <c r="GV55" s="83">
        <f t="shared" si="46"/>
        <v>0</v>
      </c>
      <c r="GW55" s="40">
        <v>0</v>
      </c>
      <c r="GX55" s="40">
        <v>0</v>
      </c>
      <c r="GY55" s="40">
        <v>2</v>
      </c>
      <c r="GZ55" s="3">
        <f t="shared" si="47"/>
        <v>2</v>
      </c>
      <c r="HA55" s="40">
        <v>0</v>
      </c>
      <c r="HB55" s="40">
        <v>0</v>
      </c>
      <c r="HC55" s="40">
        <v>0</v>
      </c>
      <c r="HD55" s="3">
        <f t="shared" si="48"/>
        <v>0</v>
      </c>
      <c r="HE55" s="31">
        <f t="shared" si="49"/>
        <v>29</v>
      </c>
      <c r="HF55" s="100">
        <f t="shared" si="50"/>
        <v>13</v>
      </c>
      <c r="HG55" s="58">
        <v>0</v>
      </c>
      <c r="HH55" s="58">
        <v>0</v>
      </c>
      <c r="HI55" s="58">
        <v>2</v>
      </c>
      <c r="HJ55" s="58">
        <f t="shared" si="51"/>
        <v>2</v>
      </c>
      <c r="HK55" s="58">
        <v>0</v>
      </c>
      <c r="HL55" s="58">
        <v>0</v>
      </c>
      <c r="HM55" s="58">
        <v>1</v>
      </c>
      <c r="HN55" s="58">
        <f t="shared" si="52"/>
        <v>1</v>
      </c>
      <c r="HO55" s="3">
        <v>0</v>
      </c>
      <c r="HP55" s="3">
        <v>0</v>
      </c>
      <c r="HQ55" s="3">
        <v>2</v>
      </c>
      <c r="HR55" s="3">
        <f t="shared" si="53"/>
        <v>2</v>
      </c>
      <c r="HS55" s="3">
        <v>2</v>
      </c>
      <c r="HT55" s="3">
        <v>0</v>
      </c>
      <c r="HU55" s="3">
        <v>1</v>
      </c>
      <c r="HV55" s="3">
        <f t="shared" si="54"/>
        <v>3</v>
      </c>
      <c r="HW55" s="58">
        <v>0</v>
      </c>
      <c r="HX55" s="58">
        <v>0</v>
      </c>
      <c r="HY55" s="58">
        <v>3</v>
      </c>
      <c r="HZ55" s="58">
        <f t="shared" si="55"/>
        <v>3</v>
      </c>
      <c r="IA55" s="58">
        <v>3</v>
      </c>
      <c r="IB55" s="58">
        <v>0</v>
      </c>
      <c r="IC55" s="58">
        <v>0</v>
      </c>
      <c r="ID55" s="58">
        <f t="shared" si="56"/>
        <v>3</v>
      </c>
      <c r="IE55" s="40">
        <v>5</v>
      </c>
      <c r="IF55" s="40">
        <v>0</v>
      </c>
      <c r="IG55" s="40">
        <v>1</v>
      </c>
      <c r="IH55" s="3">
        <f t="shared" si="57"/>
        <v>6</v>
      </c>
      <c r="II55" s="40">
        <v>10</v>
      </c>
      <c r="IJ55" s="40">
        <v>1</v>
      </c>
      <c r="IK55" s="40">
        <v>0</v>
      </c>
      <c r="IL55" s="3">
        <f t="shared" si="58"/>
        <v>11</v>
      </c>
      <c r="IM55" s="58">
        <v>0</v>
      </c>
      <c r="IN55" s="58">
        <v>0</v>
      </c>
      <c r="IO55" s="58">
        <v>3</v>
      </c>
      <c r="IP55" s="58">
        <f t="shared" si="59"/>
        <v>3</v>
      </c>
      <c r="IQ55" s="58">
        <v>0</v>
      </c>
      <c r="IR55" s="58">
        <v>0</v>
      </c>
      <c r="IS55" s="58">
        <v>2</v>
      </c>
      <c r="IT55" s="74">
        <f t="shared" si="60"/>
        <v>2</v>
      </c>
      <c r="IU55" s="52">
        <v>0</v>
      </c>
      <c r="IV55" s="52">
        <v>0</v>
      </c>
      <c r="IW55" s="52">
        <v>3</v>
      </c>
      <c r="IX55" s="52">
        <f t="shared" si="61"/>
        <v>3</v>
      </c>
      <c r="IY55" s="52">
        <v>0</v>
      </c>
      <c r="IZ55" s="52">
        <v>0</v>
      </c>
      <c r="JA55" s="52">
        <v>3</v>
      </c>
      <c r="JB55" s="3">
        <f t="shared" si="62"/>
        <v>3</v>
      </c>
      <c r="JC55" s="58">
        <v>0</v>
      </c>
      <c r="JD55" s="58">
        <v>0</v>
      </c>
      <c r="JE55" s="58">
        <v>3</v>
      </c>
      <c r="JF55" s="58">
        <f t="shared" si="63"/>
        <v>3</v>
      </c>
      <c r="JG55" s="58">
        <v>0</v>
      </c>
      <c r="JH55" s="58">
        <v>0</v>
      </c>
      <c r="JI55" s="58">
        <v>1</v>
      </c>
      <c r="JJ55" s="58">
        <f t="shared" si="64"/>
        <v>1</v>
      </c>
      <c r="JK55" s="52">
        <v>2</v>
      </c>
      <c r="JL55" s="52">
        <v>0</v>
      </c>
      <c r="JM55" s="52">
        <v>1</v>
      </c>
      <c r="JN55" s="52">
        <f t="shared" si="65"/>
        <v>3</v>
      </c>
      <c r="JO55" s="52">
        <v>0</v>
      </c>
      <c r="JP55" s="52">
        <v>0</v>
      </c>
      <c r="JQ55" s="52">
        <v>0</v>
      </c>
      <c r="JR55" s="3">
        <f t="shared" si="66"/>
        <v>0</v>
      </c>
      <c r="JS55" s="58">
        <v>1</v>
      </c>
      <c r="JT55" s="58">
        <v>0</v>
      </c>
      <c r="JU55" s="58">
        <v>3</v>
      </c>
      <c r="JV55" s="58">
        <f t="shared" si="67"/>
        <v>4</v>
      </c>
      <c r="JW55" s="58">
        <v>0</v>
      </c>
      <c r="JX55" s="58">
        <v>0</v>
      </c>
      <c r="JY55" s="58">
        <v>0</v>
      </c>
      <c r="JZ55" s="58">
        <f t="shared" si="68"/>
        <v>0</v>
      </c>
      <c r="KA55" s="52">
        <v>0</v>
      </c>
      <c r="KB55" s="52">
        <v>0</v>
      </c>
      <c r="KC55" s="52">
        <v>2</v>
      </c>
      <c r="KD55" s="52">
        <f t="shared" si="69"/>
        <v>2</v>
      </c>
      <c r="KE55" s="52">
        <v>1</v>
      </c>
      <c r="KF55" s="52">
        <v>0</v>
      </c>
      <c r="KG55" s="52">
        <v>0</v>
      </c>
      <c r="KH55" s="52">
        <f t="shared" si="70"/>
        <v>1</v>
      </c>
      <c r="KI55" s="58">
        <v>0</v>
      </c>
      <c r="KJ55" s="58">
        <v>0</v>
      </c>
      <c r="KK55" s="58">
        <v>4</v>
      </c>
      <c r="KL55" s="58">
        <f t="shared" si="71"/>
        <v>4</v>
      </c>
      <c r="KM55" s="58">
        <v>0</v>
      </c>
      <c r="KN55" s="58">
        <v>1</v>
      </c>
      <c r="KO55" s="58">
        <v>9</v>
      </c>
      <c r="KP55" s="58">
        <f t="shared" si="72"/>
        <v>10</v>
      </c>
      <c r="KQ55" s="3">
        <v>1</v>
      </c>
      <c r="KR55" s="3">
        <v>0</v>
      </c>
      <c r="KS55" s="3">
        <v>2</v>
      </c>
      <c r="KT55" s="3">
        <f t="shared" si="73"/>
        <v>3</v>
      </c>
      <c r="KU55" s="3">
        <v>1</v>
      </c>
      <c r="KV55" s="3">
        <v>0</v>
      </c>
      <c r="KW55" s="3">
        <v>3</v>
      </c>
      <c r="KX55" s="3">
        <f t="shared" si="74"/>
        <v>4</v>
      </c>
      <c r="KY55" s="98">
        <f t="shared" si="75"/>
        <v>38</v>
      </c>
      <c r="KZ55" s="98">
        <f t="shared" si="76"/>
        <v>39</v>
      </c>
      <c r="LA55" s="83">
        <v>0</v>
      </c>
      <c r="LB55" s="83">
        <v>0</v>
      </c>
      <c r="LC55" s="83">
        <v>1</v>
      </c>
      <c r="LD55" s="83">
        <f t="shared" si="77"/>
        <v>1</v>
      </c>
      <c r="LE55" s="83">
        <v>0</v>
      </c>
      <c r="LF55" s="83">
        <v>0</v>
      </c>
      <c r="LG55" s="83">
        <v>0</v>
      </c>
      <c r="LH55" s="83">
        <f t="shared" si="78"/>
        <v>0</v>
      </c>
      <c r="LI55" s="52">
        <v>0</v>
      </c>
      <c r="LJ55" s="52">
        <v>0</v>
      </c>
      <c r="LK55" s="52">
        <v>1</v>
      </c>
      <c r="LL55" s="3">
        <f t="shared" si="79"/>
        <v>1</v>
      </c>
      <c r="LM55" s="52">
        <v>0</v>
      </c>
      <c r="LN55" s="52">
        <v>0</v>
      </c>
      <c r="LO55" s="52">
        <v>1</v>
      </c>
      <c r="LP55" s="3">
        <f t="shared" si="80"/>
        <v>1</v>
      </c>
      <c r="LQ55" s="83">
        <v>1</v>
      </c>
      <c r="LR55" s="83">
        <v>0</v>
      </c>
      <c r="LS55" s="83">
        <v>1</v>
      </c>
      <c r="LT55" s="83">
        <f t="shared" si="81"/>
        <v>2</v>
      </c>
      <c r="LU55" s="83">
        <v>1</v>
      </c>
      <c r="LV55" s="83">
        <v>0</v>
      </c>
      <c r="LW55" s="83">
        <v>0</v>
      </c>
      <c r="LX55" s="83">
        <f t="shared" si="82"/>
        <v>1</v>
      </c>
      <c r="LY55" s="40">
        <v>0</v>
      </c>
      <c r="LZ55" s="40">
        <v>1</v>
      </c>
      <c r="MA55" s="40">
        <v>5</v>
      </c>
      <c r="MB55" s="40">
        <f t="shared" si="83"/>
        <v>6</v>
      </c>
      <c r="MC55" s="40">
        <v>4</v>
      </c>
      <c r="MD55" s="40">
        <v>0</v>
      </c>
      <c r="ME55" s="40">
        <v>2</v>
      </c>
      <c r="MF55" s="3">
        <f t="shared" si="84"/>
        <v>6</v>
      </c>
      <c r="MG55" s="83">
        <v>2</v>
      </c>
      <c r="MH55" s="83">
        <v>1</v>
      </c>
      <c r="MI55" s="83">
        <v>4</v>
      </c>
      <c r="MJ55" s="83">
        <f t="shared" si="85"/>
        <v>7</v>
      </c>
      <c r="MK55" s="83">
        <v>0</v>
      </c>
      <c r="ML55" s="83">
        <v>0</v>
      </c>
      <c r="MM55" s="83">
        <v>2</v>
      </c>
      <c r="MN55" s="83">
        <f t="shared" si="86"/>
        <v>2</v>
      </c>
      <c r="MO55" s="3">
        <v>1</v>
      </c>
      <c r="MP55" s="3">
        <v>0</v>
      </c>
      <c r="MQ55" s="3">
        <v>1</v>
      </c>
      <c r="MR55" s="3">
        <f t="shared" si="87"/>
        <v>2</v>
      </c>
      <c r="MS55" s="3">
        <v>0</v>
      </c>
      <c r="MT55" s="3">
        <v>0</v>
      </c>
      <c r="MU55" s="3">
        <v>1</v>
      </c>
      <c r="MV55" s="3">
        <f t="shared" si="88"/>
        <v>1</v>
      </c>
      <c r="MW55" s="83">
        <v>0</v>
      </c>
      <c r="MX55" s="83">
        <v>0</v>
      </c>
      <c r="MY55" s="83">
        <v>3</v>
      </c>
      <c r="MZ55" s="83">
        <f t="shared" si="89"/>
        <v>3</v>
      </c>
      <c r="NA55" s="83">
        <v>0</v>
      </c>
      <c r="NB55" s="83">
        <v>0</v>
      </c>
      <c r="NC55" s="83">
        <v>1</v>
      </c>
      <c r="ND55" s="83">
        <f t="shared" si="90"/>
        <v>1</v>
      </c>
    </row>
    <row r="56" spans="1:368" ht="15.75" thickBot="1" x14ac:dyDescent="0.3">
      <c r="A56" s="3" t="s">
        <v>67</v>
      </c>
      <c r="B56" s="21">
        <v>0</v>
      </c>
      <c r="C56" s="21">
        <v>0</v>
      </c>
      <c r="D56" s="21">
        <v>0</v>
      </c>
      <c r="E56" s="22">
        <v>0</v>
      </c>
      <c r="F56" s="22">
        <v>0</v>
      </c>
      <c r="G56" s="22">
        <v>0</v>
      </c>
      <c r="H56" s="21">
        <v>0</v>
      </c>
      <c r="I56" s="21">
        <v>0</v>
      </c>
      <c r="J56" s="21">
        <v>0</v>
      </c>
      <c r="K56" s="1">
        <v>0</v>
      </c>
      <c r="L56" s="1">
        <v>0</v>
      </c>
      <c r="M56" s="1">
        <v>0</v>
      </c>
      <c r="N56" s="21">
        <v>0</v>
      </c>
      <c r="O56" s="21">
        <v>0</v>
      </c>
      <c r="P56" s="21">
        <v>0</v>
      </c>
      <c r="Q56" s="26">
        <v>0</v>
      </c>
      <c r="R56" s="26">
        <v>0</v>
      </c>
      <c r="S56" s="26">
        <v>0</v>
      </c>
      <c r="T56" s="21">
        <v>0</v>
      </c>
      <c r="U56" s="21">
        <v>0</v>
      </c>
      <c r="V56" s="22">
        <v>0</v>
      </c>
      <c r="W56" s="22">
        <v>0</v>
      </c>
      <c r="X56" s="21">
        <v>0</v>
      </c>
      <c r="Y56" s="21">
        <v>0</v>
      </c>
      <c r="Z56" s="29">
        <v>0</v>
      </c>
      <c r="AA56" s="29">
        <v>0</v>
      </c>
      <c r="AB56" s="31">
        <f t="shared" si="2"/>
        <v>0</v>
      </c>
      <c r="AC56" s="31">
        <f t="shared" si="3"/>
        <v>0</v>
      </c>
      <c r="AD56" s="31">
        <f t="shared" si="91"/>
        <v>0</v>
      </c>
      <c r="AE56" s="22">
        <v>0</v>
      </c>
      <c r="AF56" s="22">
        <v>0</v>
      </c>
      <c r="AG56" s="65">
        <v>0</v>
      </c>
      <c r="AH56" s="65">
        <v>0</v>
      </c>
      <c r="AI56" s="35">
        <v>0</v>
      </c>
      <c r="AJ56" s="36">
        <v>0</v>
      </c>
      <c r="AK56" s="37">
        <v>0</v>
      </c>
      <c r="AL56" s="18">
        <f t="shared" si="92"/>
        <v>0</v>
      </c>
      <c r="AM56" s="35">
        <v>0</v>
      </c>
      <c r="AN56" s="36">
        <v>0</v>
      </c>
      <c r="AO56" s="37">
        <v>0</v>
      </c>
      <c r="AP56" s="18">
        <f t="shared" si="4"/>
        <v>0</v>
      </c>
      <c r="AQ56" s="40">
        <v>0</v>
      </c>
      <c r="AR56" s="3">
        <v>0</v>
      </c>
      <c r="AS56" s="43">
        <v>0</v>
      </c>
      <c r="AT56" s="47">
        <f t="shared" si="5"/>
        <v>0</v>
      </c>
      <c r="AU56" s="61">
        <v>0</v>
      </c>
      <c r="AV56" s="58">
        <v>0</v>
      </c>
      <c r="AW56" s="60">
        <v>0</v>
      </c>
      <c r="AX56" s="48">
        <f t="shared" si="6"/>
        <v>0</v>
      </c>
      <c r="AY56" s="52">
        <v>0</v>
      </c>
      <c r="AZ56" s="52">
        <v>0</v>
      </c>
      <c r="BA56" s="52">
        <v>0</v>
      </c>
      <c r="BB56" s="3">
        <f t="shared" si="7"/>
        <v>0</v>
      </c>
      <c r="BC56" s="52">
        <v>0</v>
      </c>
      <c r="BD56" s="52">
        <v>0</v>
      </c>
      <c r="BE56" s="52">
        <v>0</v>
      </c>
      <c r="BF56" s="3">
        <f t="shared" si="8"/>
        <v>0</v>
      </c>
      <c r="BG56" s="40">
        <v>0</v>
      </c>
      <c r="BH56" s="54">
        <v>0</v>
      </c>
      <c r="BI56" s="40">
        <v>0</v>
      </c>
      <c r="BJ56" s="55">
        <f t="shared" si="9"/>
        <v>0</v>
      </c>
      <c r="BK56" s="57">
        <v>0</v>
      </c>
      <c r="BL56" s="59">
        <v>0</v>
      </c>
      <c r="BM56" s="57">
        <v>0</v>
      </c>
      <c r="BN56" s="58">
        <f t="shared" si="10"/>
        <v>0</v>
      </c>
      <c r="BO56" s="40">
        <v>0</v>
      </c>
      <c r="BP56" s="40">
        <v>0</v>
      </c>
      <c r="BQ56" s="40">
        <v>0</v>
      </c>
      <c r="BR56" s="3">
        <f t="shared" si="11"/>
        <v>0</v>
      </c>
      <c r="BS56" s="40">
        <v>0</v>
      </c>
      <c r="BT56" s="40">
        <v>0</v>
      </c>
      <c r="BU56" s="40">
        <v>0</v>
      </c>
      <c r="BV56" s="44">
        <f t="shared" si="12"/>
        <v>0</v>
      </c>
      <c r="BW56" s="40">
        <v>0</v>
      </c>
      <c r="BX56" s="68">
        <v>0</v>
      </c>
      <c r="BY56" s="40">
        <v>0</v>
      </c>
      <c r="BZ56" s="55">
        <f t="shared" si="13"/>
        <v>0</v>
      </c>
      <c r="CA56" s="40">
        <v>0</v>
      </c>
      <c r="CB56" s="68">
        <v>0</v>
      </c>
      <c r="CC56" s="40">
        <v>0</v>
      </c>
      <c r="CD56" s="74">
        <f t="shared" si="14"/>
        <v>0</v>
      </c>
      <c r="CE56" s="77">
        <v>0</v>
      </c>
      <c r="CF56" s="71">
        <v>0</v>
      </c>
      <c r="CG56" s="77">
        <v>0</v>
      </c>
      <c r="CH56" s="71">
        <f t="shared" si="15"/>
        <v>0</v>
      </c>
      <c r="CI56" s="77">
        <v>0</v>
      </c>
      <c r="CJ56" s="71">
        <v>0</v>
      </c>
      <c r="CK56" s="77">
        <v>0</v>
      </c>
      <c r="CL56" s="71">
        <f t="shared" si="16"/>
        <v>0</v>
      </c>
      <c r="CM56" s="55">
        <v>0</v>
      </c>
      <c r="CN56" s="55">
        <v>0</v>
      </c>
      <c r="CO56" s="55">
        <v>0</v>
      </c>
      <c r="CP56" s="55">
        <f t="shared" si="17"/>
        <v>0</v>
      </c>
      <c r="CQ56" s="55">
        <v>0</v>
      </c>
      <c r="CR56" s="55">
        <v>0</v>
      </c>
      <c r="CS56" s="55">
        <v>0</v>
      </c>
      <c r="CT56" s="78">
        <f t="shared" si="18"/>
        <v>0</v>
      </c>
      <c r="CU56" s="52">
        <v>0</v>
      </c>
      <c r="CV56" s="79">
        <v>0</v>
      </c>
      <c r="CW56" s="52">
        <v>0</v>
      </c>
      <c r="CX56" s="3">
        <f t="shared" si="19"/>
        <v>0</v>
      </c>
      <c r="CY56" s="52">
        <v>0</v>
      </c>
      <c r="CZ56" s="79">
        <v>0</v>
      </c>
      <c r="DA56" s="52">
        <v>0</v>
      </c>
      <c r="DB56" s="3">
        <f t="shared" si="20"/>
        <v>0</v>
      </c>
      <c r="DC56" s="3">
        <v>0</v>
      </c>
      <c r="DD56" s="3">
        <v>0</v>
      </c>
      <c r="DE56" s="3">
        <v>0</v>
      </c>
      <c r="DF56" s="3">
        <f t="shared" si="21"/>
        <v>0</v>
      </c>
      <c r="DG56" s="3">
        <v>0</v>
      </c>
      <c r="DH56" s="3">
        <v>0</v>
      </c>
      <c r="DI56" s="3">
        <v>0</v>
      </c>
      <c r="DJ56" s="3">
        <f t="shared" si="22"/>
        <v>0</v>
      </c>
      <c r="DK56" s="98">
        <f t="shared" si="23"/>
        <v>0</v>
      </c>
      <c r="DL56" s="98">
        <f t="shared" si="24"/>
        <v>0</v>
      </c>
      <c r="DM56" s="58">
        <v>0</v>
      </c>
      <c r="DN56" s="58">
        <v>0</v>
      </c>
      <c r="DO56" s="58">
        <v>0</v>
      </c>
      <c r="DP56" s="58">
        <f t="shared" si="25"/>
        <v>0</v>
      </c>
      <c r="DQ56" s="58">
        <v>0</v>
      </c>
      <c r="DR56" s="58">
        <v>0</v>
      </c>
      <c r="DS56" s="58">
        <v>0</v>
      </c>
      <c r="DT56" s="74">
        <f t="shared" si="26"/>
        <v>0</v>
      </c>
      <c r="DU56" s="52">
        <v>0</v>
      </c>
      <c r="DV56" s="52">
        <v>0</v>
      </c>
      <c r="DW56" s="52">
        <v>0</v>
      </c>
      <c r="DX56" s="3">
        <f t="shared" si="27"/>
        <v>0</v>
      </c>
      <c r="DY56" s="52">
        <v>0</v>
      </c>
      <c r="DZ56" s="52">
        <v>0</v>
      </c>
      <c r="EA56" s="52">
        <v>0</v>
      </c>
      <c r="EB56" s="3">
        <f t="shared" si="28"/>
        <v>0</v>
      </c>
      <c r="EC56" s="40">
        <v>0</v>
      </c>
      <c r="ED56" s="3">
        <v>0</v>
      </c>
      <c r="EE56" s="40">
        <v>0</v>
      </c>
      <c r="EF56" s="58">
        <f t="shared" si="29"/>
        <v>0</v>
      </c>
      <c r="EG56" s="57">
        <v>0</v>
      </c>
      <c r="EH56" s="58">
        <v>0</v>
      </c>
      <c r="EI56" s="57">
        <v>0</v>
      </c>
      <c r="EJ56" s="74">
        <f t="shared" si="30"/>
        <v>0</v>
      </c>
      <c r="EK56" s="52">
        <v>0</v>
      </c>
      <c r="EL56" s="3">
        <v>0</v>
      </c>
      <c r="EM56" s="52">
        <v>0</v>
      </c>
      <c r="EN56" s="3">
        <f t="shared" si="31"/>
        <v>0</v>
      </c>
      <c r="EO56" s="52">
        <v>0</v>
      </c>
      <c r="EP56" s="3">
        <v>0</v>
      </c>
      <c r="EQ56" s="52">
        <v>0</v>
      </c>
      <c r="ER56" s="81">
        <f t="shared" si="32"/>
        <v>0</v>
      </c>
      <c r="ES56" s="40">
        <v>0</v>
      </c>
      <c r="ET56" s="40">
        <v>0</v>
      </c>
      <c r="EU56" s="40">
        <v>0</v>
      </c>
      <c r="EV56" s="83">
        <f t="shared" si="33"/>
        <v>0</v>
      </c>
      <c r="EW56" s="83">
        <v>0</v>
      </c>
      <c r="EX56" s="83">
        <v>0</v>
      </c>
      <c r="EY56" s="83">
        <v>0</v>
      </c>
      <c r="EZ56" s="83">
        <f t="shared" si="34"/>
        <v>0</v>
      </c>
      <c r="FA56" s="3">
        <v>0</v>
      </c>
      <c r="FB56" s="3">
        <v>0</v>
      </c>
      <c r="FC56" s="3">
        <v>0</v>
      </c>
      <c r="FD56" s="3">
        <f t="shared" si="35"/>
        <v>0</v>
      </c>
      <c r="FE56" s="3">
        <v>0</v>
      </c>
      <c r="FF56" s="3">
        <v>0</v>
      </c>
      <c r="FG56" s="3">
        <v>0</v>
      </c>
      <c r="FH56" s="3">
        <f t="shared" si="36"/>
        <v>0</v>
      </c>
      <c r="FI56" s="83">
        <v>0</v>
      </c>
      <c r="FJ56" s="83">
        <v>0</v>
      </c>
      <c r="FK56" s="83">
        <v>0</v>
      </c>
      <c r="FL56" s="83">
        <f t="shared" si="37"/>
        <v>0</v>
      </c>
      <c r="FM56" s="83">
        <v>0</v>
      </c>
      <c r="FN56" s="83">
        <v>0</v>
      </c>
      <c r="FO56" s="83">
        <v>0</v>
      </c>
      <c r="FP56" s="83">
        <f t="shared" si="38"/>
        <v>0</v>
      </c>
      <c r="FQ56" s="3">
        <v>0</v>
      </c>
      <c r="FR56" s="3">
        <v>0</v>
      </c>
      <c r="FS56" s="3">
        <v>0</v>
      </c>
      <c r="FT56" s="3">
        <f t="shared" si="39"/>
        <v>0</v>
      </c>
      <c r="FU56" s="3">
        <v>0</v>
      </c>
      <c r="FV56" s="3">
        <v>0</v>
      </c>
      <c r="FW56" s="3">
        <v>0</v>
      </c>
      <c r="FX56" s="3">
        <f t="shared" si="40"/>
        <v>0</v>
      </c>
      <c r="FY56" s="83">
        <v>0</v>
      </c>
      <c r="FZ56" s="83">
        <v>0</v>
      </c>
      <c r="GA56" s="83">
        <v>0</v>
      </c>
      <c r="GB56" s="83">
        <f t="shared" si="41"/>
        <v>0</v>
      </c>
      <c r="GC56" s="83">
        <v>0</v>
      </c>
      <c r="GD56" s="83">
        <v>0</v>
      </c>
      <c r="GE56" s="83">
        <v>0</v>
      </c>
      <c r="GF56" s="83">
        <f t="shared" si="42"/>
        <v>0</v>
      </c>
      <c r="GG56" s="40">
        <v>0</v>
      </c>
      <c r="GH56" s="40">
        <v>0</v>
      </c>
      <c r="GI56" s="40">
        <v>0</v>
      </c>
      <c r="GJ56" s="3">
        <f t="shared" si="43"/>
        <v>0</v>
      </c>
      <c r="GK56" s="40">
        <v>0</v>
      </c>
      <c r="GL56" s="40">
        <v>0</v>
      </c>
      <c r="GM56" s="40">
        <v>0</v>
      </c>
      <c r="GN56" s="3">
        <f t="shared" si="44"/>
        <v>0</v>
      </c>
      <c r="GO56" s="83">
        <v>0</v>
      </c>
      <c r="GP56" s="83">
        <v>0</v>
      </c>
      <c r="GQ56" s="83">
        <v>0</v>
      </c>
      <c r="GR56" s="83">
        <f t="shared" si="45"/>
        <v>0</v>
      </c>
      <c r="GS56" s="83">
        <v>0</v>
      </c>
      <c r="GT56" s="83">
        <v>0</v>
      </c>
      <c r="GU56" s="83">
        <v>0</v>
      </c>
      <c r="GV56" s="83">
        <f t="shared" si="46"/>
        <v>0</v>
      </c>
      <c r="GW56" s="40">
        <v>0</v>
      </c>
      <c r="GX56" s="40">
        <v>0</v>
      </c>
      <c r="GY56" s="40">
        <v>0</v>
      </c>
      <c r="GZ56" s="3">
        <f t="shared" si="47"/>
        <v>0</v>
      </c>
      <c r="HA56" s="40">
        <v>0</v>
      </c>
      <c r="HB56" s="40">
        <v>0</v>
      </c>
      <c r="HC56" s="40">
        <v>0</v>
      </c>
      <c r="HD56" s="3">
        <f t="shared" si="48"/>
        <v>0</v>
      </c>
      <c r="HE56" s="31">
        <f t="shared" si="49"/>
        <v>0</v>
      </c>
      <c r="HF56" s="100">
        <f t="shared" si="50"/>
        <v>0</v>
      </c>
      <c r="HG56" s="58">
        <v>0</v>
      </c>
      <c r="HH56" s="58">
        <v>0</v>
      </c>
      <c r="HI56" s="58">
        <v>0</v>
      </c>
      <c r="HJ56" s="58">
        <f t="shared" si="51"/>
        <v>0</v>
      </c>
      <c r="HK56" s="58">
        <v>0</v>
      </c>
      <c r="HL56" s="58">
        <v>0</v>
      </c>
      <c r="HM56" s="58">
        <v>0</v>
      </c>
      <c r="HN56" s="58">
        <f t="shared" si="52"/>
        <v>0</v>
      </c>
      <c r="HO56" s="3">
        <v>0</v>
      </c>
      <c r="HP56" s="3">
        <v>0</v>
      </c>
      <c r="HQ56" s="3">
        <v>0</v>
      </c>
      <c r="HR56" s="3">
        <f t="shared" si="53"/>
        <v>0</v>
      </c>
      <c r="HS56" s="3">
        <v>0</v>
      </c>
      <c r="HT56" s="3">
        <v>0</v>
      </c>
      <c r="HU56" s="3">
        <v>0</v>
      </c>
      <c r="HV56" s="3">
        <f t="shared" si="54"/>
        <v>0</v>
      </c>
      <c r="HW56" s="58">
        <v>0</v>
      </c>
      <c r="HX56" s="58">
        <v>0</v>
      </c>
      <c r="HY56" s="58">
        <v>0</v>
      </c>
      <c r="HZ56" s="58">
        <f t="shared" si="55"/>
        <v>0</v>
      </c>
      <c r="IA56" s="58">
        <v>0</v>
      </c>
      <c r="IB56" s="58">
        <v>0</v>
      </c>
      <c r="IC56" s="58">
        <v>0</v>
      </c>
      <c r="ID56" s="58">
        <f t="shared" si="56"/>
        <v>0</v>
      </c>
      <c r="IE56" s="40">
        <v>0</v>
      </c>
      <c r="IF56" s="40">
        <v>0</v>
      </c>
      <c r="IG56" s="40">
        <v>0</v>
      </c>
      <c r="IH56" s="3">
        <f t="shared" si="57"/>
        <v>0</v>
      </c>
      <c r="II56" s="40">
        <v>2</v>
      </c>
      <c r="IJ56" s="40">
        <v>0</v>
      </c>
      <c r="IK56" s="40">
        <v>0</v>
      </c>
      <c r="IL56" s="3">
        <f t="shared" si="58"/>
        <v>2</v>
      </c>
      <c r="IM56" s="58">
        <v>0</v>
      </c>
      <c r="IN56" s="58">
        <v>0</v>
      </c>
      <c r="IO56" s="58">
        <v>0</v>
      </c>
      <c r="IP56" s="58">
        <f t="shared" si="59"/>
        <v>0</v>
      </c>
      <c r="IQ56" s="58">
        <v>0</v>
      </c>
      <c r="IR56" s="58">
        <v>0</v>
      </c>
      <c r="IS56" s="58">
        <v>0</v>
      </c>
      <c r="IT56" s="74">
        <f t="shared" si="60"/>
        <v>0</v>
      </c>
      <c r="IU56" s="52">
        <v>0</v>
      </c>
      <c r="IV56" s="52">
        <v>0</v>
      </c>
      <c r="IW56" s="52">
        <v>0</v>
      </c>
      <c r="IX56" s="52">
        <f t="shared" si="61"/>
        <v>0</v>
      </c>
      <c r="IY56" s="52">
        <v>0</v>
      </c>
      <c r="IZ56" s="52">
        <v>0</v>
      </c>
      <c r="JA56" s="52">
        <v>0</v>
      </c>
      <c r="JB56" s="3">
        <f t="shared" si="62"/>
        <v>0</v>
      </c>
      <c r="JC56" s="58">
        <v>0</v>
      </c>
      <c r="JD56" s="58">
        <v>0</v>
      </c>
      <c r="JE56" s="58">
        <v>0</v>
      </c>
      <c r="JF56" s="58">
        <f t="shared" si="63"/>
        <v>0</v>
      </c>
      <c r="JG56" s="58">
        <v>0</v>
      </c>
      <c r="JH56" s="58">
        <v>0</v>
      </c>
      <c r="JI56" s="58">
        <v>0</v>
      </c>
      <c r="JJ56" s="58">
        <f t="shared" si="64"/>
        <v>0</v>
      </c>
      <c r="JK56" s="52">
        <v>0</v>
      </c>
      <c r="JL56" s="52">
        <v>0</v>
      </c>
      <c r="JM56" s="52">
        <v>0</v>
      </c>
      <c r="JN56" s="52">
        <f t="shared" si="65"/>
        <v>0</v>
      </c>
      <c r="JO56" s="52">
        <v>0</v>
      </c>
      <c r="JP56" s="52">
        <v>0</v>
      </c>
      <c r="JQ56" s="52">
        <v>0</v>
      </c>
      <c r="JR56" s="3">
        <f t="shared" si="66"/>
        <v>0</v>
      </c>
      <c r="JS56" s="58">
        <v>0</v>
      </c>
      <c r="JT56" s="58">
        <v>0</v>
      </c>
      <c r="JU56" s="58">
        <v>0</v>
      </c>
      <c r="JV56" s="58">
        <f t="shared" si="67"/>
        <v>0</v>
      </c>
      <c r="JW56" s="58">
        <v>0</v>
      </c>
      <c r="JX56" s="58">
        <v>0</v>
      </c>
      <c r="JY56" s="58">
        <v>0</v>
      </c>
      <c r="JZ56" s="58">
        <f t="shared" si="68"/>
        <v>0</v>
      </c>
      <c r="KA56" s="52">
        <v>0</v>
      </c>
      <c r="KB56" s="52">
        <v>0</v>
      </c>
      <c r="KC56" s="52">
        <v>0</v>
      </c>
      <c r="KD56" s="52">
        <f t="shared" si="69"/>
        <v>0</v>
      </c>
      <c r="KE56" s="52">
        <v>0</v>
      </c>
      <c r="KF56" s="52">
        <v>0</v>
      </c>
      <c r="KG56" s="52">
        <v>0</v>
      </c>
      <c r="KH56" s="52">
        <f t="shared" si="70"/>
        <v>0</v>
      </c>
      <c r="KI56" s="58">
        <v>0</v>
      </c>
      <c r="KJ56" s="58">
        <v>0</v>
      </c>
      <c r="KK56" s="58">
        <v>0</v>
      </c>
      <c r="KL56" s="58">
        <f t="shared" si="71"/>
        <v>0</v>
      </c>
      <c r="KM56" s="58">
        <v>0</v>
      </c>
      <c r="KN56" s="58">
        <v>0</v>
      </c>
      <c r="KO56" s="58">
        <v>0</v>
      </c>
      <c r="KP56" s="58">
        <f t="shared" si="72"/>
        <v>0</v>
      </c>
      <c r="KQ56" s="3">
        <v>0</v>
      </c>
      <c r="KR56" s="3">
        <v>0</v>
      </c>
      <c r="KS56" s="3">
        <v>0</v>
      </c>
      <c r="KT56" s="3">
        <f t="shared" si="73"/>
        <v>0</v>
      </c>
      <c r="KU56" s="3">
        <v>0</v>
      </c>
      <c r="KV56" s="3">
        <v>0</v>
      </c>
      <c r="KW56" s="3">
        <v>0</v>
      </c>
      <c r="KX56" s="3">
        <f t="shared" si="74"/>
        <v>0</v>
      </c>
      <c r="KY56" s="98">
        <f t="shared" si="75"/>
        <v>0</v>
      </c>
      <c r="KZ56" s="98">
        <f t="shared" si="76"/>
        <v>2</v>
      </c>
      <c r="LA56" s="83">
        <v>0</v>
      </c>
      <c r="LB56" s="83">
        <v>0</v>
      </c>
      <c r="LC56" s="83">
        <v>0</v>
      </c>
      <c r="LD56" s="83">
        <f t="shared" si="77"/>
        <v>0</v>
      </c>
      <c r="LE56" s="83">
        <v>0</v>
      </c>
      <c r="LF56" s="83">
        <v>0</v>
      </c>
      <c r="LG56" s="83">
        <v>0</v>
      </c>
      <c r="LH56" s="83">
        <f t="shared" si="78"/>
        <v>0</v>
      </c>
      <c r="LI56" s="52">
        <v>0</v>
      </c>
      <c r="LJ56" s="52">
        <v>0</v>
      </c>
      <c r="LK56" s="52">
        <v>0</v>
      </c>
      <c r="LL56" s="3">
        <f t="shared" si="79"/>
        <v>0</v>
      </c>
      <c r="LM56" s="52">
        <v>0</v>
      </c>
      <c r="LN56" s="52">
        <v>0</v>
      </c>
      <c r="LO56" s="52">
        <v>0</v>
      </c>
      <c r="LP56" s="3">
        <f t="shared" si="80"/>
        <v>0</v>
      </c>
      <c r="LQ56" s="83">
        <v>0</v>
      </c>
      <c r="LR56" s="83">
        <v>0</v>
      </c>
      <c r="LS56" s="83">
        <v>0</v>
      </c>
      <c r="LT56" s="83">
        <f t="shared" si="81"/>
        <v>0</v>
      </c>
      <c r="LU56" s="83">
        <v>0</v>
      </c>
      <c r="LV56" s="83">
        <v>0</v>
      </c>
      <c r="LW56" s="83">
        <v>0</v>
      </c>
      <c r="LX56" s="83">
        <f t="shared" si="82"/>
        <v>0</v>
      </c>
      <c r="LY56" s="40">
        <v>0</v>
      </c>
      <c r="LZ56" s="40">
        <v>0</v>
      </c>
      <c r="MA56" s="40">
        <v>0</v>
      </c>
      <c r="MB56" s="40">
        <f t="shared" si="83"/>
        <v>0</v>
      </c>
      <c r="MC56" s="40">
        <v>0</v>
      </c>
      <c r="MD56" s="40">
        <v>0</v>
      </c>
      <c r="ME56" s="40">
        <v>0</v>
      </c>
      <c r="MF56" s="3">
        <f t="shared" si="84"/>
        <v>0</v>
      </c>
      <c r="MG56" s="83">
        <v>0</v>
      </c>
      <c r="MH56" s="83">
        <v>0</v>
      </c>
      <c r="MI56" s="83">
        <v>0</v>
      </c>
      <c r="MJ56" s="83">
        <f t="shared" si="85"/>
        <v>0</v>
      </c>
      <c r="MK56" s="83">
        <v>0</v>
      </c>
      <c r="ML56" s="83">
        <v>0</v>
      </c>
      <c r="MM56" s="83">
        <v>0</v>
      </c>
      <c r="MN56" s="83">
        <f t="shared" si="86"/>
        <v>0</v>
      </c>
      <c r="MO56" s="3">
        <v>0</v>
      </c>
      <c r="MP56" s="3">
        <v>0</v>
      </c>
      <c r="MQ56" s="3">
        <v>0</v>
      </c>
      <c r="MR56" s="3">
        <f t="shared" si="87"/>
        <v>0</v>
      </c>
      <c r="MS56" s="3">
        <v>0</v>
      </c>
      <c r="MT56" s="3">
        <v>0</v>
      </c>
      <c r="MU56" s="3">
        <v>0</v>
      </c>
      <c r="MV56" s="3">
        <f t="shared" si="88"/>
        <v>0</v>
      </c>
      <c r="MW56" s="83">
        <v>0</v>
      </c>
      <c r="MX56" s="83">
        <v>0</v>
      </c>
      <c r="MY56" s="83">
        <v>0</v>
      </c>
      <c r="MZ56" s="83">
        <f t="shared" si="89"/>
        <v>0</v>
      </c>
      <c r="NA56" s="83">
        <v>0</v>
      </c>
      <c r="NB56" s="83">
        <v>0</v>
      </c>
      <c r="NC56" s="83">
        <v>0</v>
      </c>
      <c r="ND56" s="83">
        <f t="shared" si="90"/>
        <v>0</v>
      </c>
    </row>
    <row r="57" spans="1:368" ht="15.75" customHeight="1" thickBot="1" x14ac:dyDescent="0.3">
      <c r="A57" s="3" t="s">
        <v>68</v>
      </c>
      <c r="B57" s="21">
        <v>10</v>
      </c>
      <c r="C57" s="21">
        <v>0</v>
      </c>
      <c r="D57" s="21">
        <v>0</v>
      </c>
      <c r="E57" s="22">
        <v>9</v>
      </c>
      <c r="F57" s="22">
        <v>0</v>
      </c>
      <c r="G57" s="22">
        <v>0</v>
      </c>
      <c r="H57" s="21">
        <v>4</v>
      </c>
      <c r="I57" s="21">
        <v>1</v>
      </c>
      <c r="J57" s="21">
        <v>0</v>
      </c>
      <c r="K57" s="1">
        <v>3</v>
      </c>
      <c r="L57" s="1">
        <v>2</v>
      </c>
      <c r="M57" s="1">
        <v>0</v>
      </c>
      <c r="N57" s="21">
        <v>2</v>
      </c>
      <c r="O57" s="21">
        <v>2</v>
      </c>
      <c r="P57" s="21">
        <v>0</v>
      </c>
      <c r="Q57" s="26">
        <v>7</v>
      </c>
      <c r="R57" s="26">
        <v>1</v>
      </c>
      <c r="S57" s="26">
        <v>0</v>
      </c>
      <c r="T57" s="21">
        <v>5</v>
      </c>
      <c r="U57" s="21">
        <v>1</v>
      </c>
      <c r="V57" s="22">
        <v>1</v>
      </c>
      <c r="W57" s="22">
        <v>0</v>
      </c>
      <c r="X57" s="21">
        <v>4</v>
      </c>
      <c r="Y57" s="21">
        <v>2</v>
      </c>
      <c r="Z57" s="29">
        <v>1</v>
      </c>
      <c r="AA57" s="29">
        <v>4</v>
      </c>
      <c r="AB57" s="31">
        <f t="shared" si="2"/>
        <v>46</v>
      </c>
      <c r="AC57" s="31">
        <f t="shared" si="3"/>
        <v>13</v>
      </c>
      <c r="AD57" s="31">
        <f t="shared" si="91"/>
        <v>0</v>
      </c>
      <c r="AE57" s="22">
        <v>2</v>
      </c>
      <c r="AF57" s="22">
        <v>4</v>
      </c>
      <c r="AG57" s="65">
        <v>3</v>
      </c>
      <c r="AH57" s="65">
        <v>1</v>
      </c>
      <c r="AI57" s="35">
        <v>1</v>
      </c>
      <c r="AJ57" s="36">
        <v>0</v>
      </c>
      <c r="AK57" s="37">
        <v>4</v>
      </c>
      <c r="AL57" s="18">
        <f t="shared" si="92"/>
        <v>5</v>
      </c>
      <c r="AM57" s="35">
        <v>0</v>
      </c>
      <c r="AN57" s="36">
        <v>0</v>
      </c>
      <c r="AO57" s="37">
        <v>8</v>
      </c>
      <c r="AP57" s="18">
        <f t="shared" si="4"/>
        <v>8</v>
      </c>
      <c r="AQ57" s="40">
        <v>2</v>
      </c>
      <c r="AR57" s="3">
        <v>0</v>
      </c>
      <c r="AS57" s="43">
        <v>4</v>
      </c>
      <c r="AT57" s="47">
        <f t="shared" si="5"/>
        <v>6</v>
      </c>
      <c r="AU57" s="61">
        <v>0</v>
      </c>
      <c r="AV57" s="58">
        <v>0</v>
      </c>
      <c r="AW57" s="60">
        <v>0</v>
      </c>
      <c r="AX57" s="48">
        <f t="shared" si="6"/>
        <v>0</v>
      </c>
      <c r="AY57" s="52">
        <v>0</v>
      </c>
      <c r="AZ57" s="52">
        <v>0</v>
      </c>
      <c r="BA57" s="52">
        <v>4</v>
      </c>
      <c r="BB57" s="3">
        <f t="shared" si="7"/>
        <v>4</v>
      </c>
      <c r="BC57" s="52">
        <v>0</v>
      </c>
      <c r="BD57" s="52">
        <v>0</v>
      </c>
      <c r="BE57" s="52">
        <v>13</v>
      </c>
      <c r="BF57" s="3">
        <f t="shared" si="8"/>
        <v>13</v>
      </c>
      <c r="BG57" s="40">
        <v>1</v>
      </c>
      <c r="BH57" s="54">
        <v>0</v>
      </c>
      <c r="BI57" s="40">
        <v>3</v>
      </c>
      <c r="BJ57" s="55">
        <f t="shared" si="9"/>
        <v>4</v>
      </c>
      <c r="BK57" s="57">
        <v>0</v>
      </c>
      <c r="BL57" s="59">
        <v>1</v>
      </c>
      <c r="BM57" s="57">
        <v>14</v>
      </c>
      <c r="BN57" s="58">
        <f t="shared" si="10"/>
        <v>15</v>
      </c>
      <c r="BO57" s="40">
        <v>3</v>
      </c>
      <c r="BP57" s="40">
        <v>0</v>
      </c>
      <c r="BQ57" s="40">
        <v>10</v>
      </c>
      <c r="BR57" s="3">
        <f t="shared" si="11"/>
        <v>13</v>
      </c>
      <c r="BS57" s="40">
        <v>0</v>
      </c>
      <c r="BT57" s="40">
        <v>0</v>
      </c>
      <c r="BU57" s="40">
        <v>4</v>
      </c>
      <c r="BV57" s="44">
        <f t="shared" si="12"/>
        <v>4</v>
      </c>
      <c r="BW57" s="40">
        <v>1</v>
      </c>
      <c r="BX57" s="68">
        <v>0</v>
      </c>
      <c r="BY57" s="40">
        <v>9</v>
      </c>
      <c r="BZ57" s="55">
        <f t="shared" si="13"/>
        <v>10</v>
      </c>
      <c r="CA57" s="40">
        <v>0</v>
      </c>
      <c r="CB57" s="68">
        <v>0</v>
      </c>
      <c r="CC57" s="40">
        <v>10</v>
      </c>
      <c r="CD57" s="74">
        <f t="shared" si="14"/>
        <v>10</v>
      </c>
      <c r="CE57" s="77">
        <v>0</v>
      </c>
      <c r="CF57" s="71">
        <v>1</v>
      </c>
      <c r="CG57" s="77">
        <v>11</v>
      </c>
      <c r="CH57" s="71">
        <f t="shared" si="15"/>
        <v>12</v>
      </c>
      <c r="CI57" s="77">
        <v>0</v>
      </c>
      <c r="CJ57" s="71">
        <v>0</v>
      </c>
      <c r="CK57" s="77">
        <v>6</v>
      </c>
      <c r="CL57" s="71">
        <f t="shared" si="16"/>
        <v>6</v>
      </c>
      <c r="CM57" s="55">
        <v>0</v>
      </c>
      <c r="CN57" s="55">
        <v>1</v>
      </c>
      <c r="CO57" s="55">
        <v>6</v>
      </c>
      <c r="CP57" s="55">
        <f t="shared" si="17"/>
        <v>7</v>
      </c>
      <c r="CQ57" s="55">
        <v>0</v>
      </c>
      <c r="CR57" s="55">
        <v>0</v>
      </c>
      <c r="CS57" s="55">
        <v>35</v>
      </c>
      <c r="CT57" s="78">
        <f t="shared" si="18"/>
        <v>35</v>
      </c>
      <c r="CU57" s="52">
        <v>0</v>
      </c>
      <c r="CV57" s="79">
        <v>0</v>
      </c>
      <c r="CW57" s="52">
        <v>3</v>
      </c>
      <c r="CX57" s="3">
        <f t="shared" si="19"/>
        <v>3</v>
      </c>
      <c r="CY57" s="52">
        <v>1</v>
      </c>
      <c r="CZ57" s="79">
        <v>1</v>
      </c>
      <c r="DA57" s="52">
        <v>16</v>
      </c>
      <c r="DB57" s="3">
        <f t="shared" si="20"/>
        <v>18</v>
      </c>
      <c r="DC57" s="3">
        <v>2</v>
      </c>
      <c r="DD57" s="3">
        <v>0</v>
      </c>
      <c r="DE57" s="3">
        <v>12</v>
      </c>
      <c r="DF57" s="3">
        <f t="shared" si="21"/>
        <v>14</v>
      </c>
      <c r="DG57" s="3">
        <v>0</v>
      </c>
      <c r="DH57" s="3">
        <v>0</v>
      </c>
      <c r="DI57" s="3">
        <v>23</v>
      </c>
      <c r="DJ57" s="3">
        <f t="shared" si="22"/>
        <v>23</v>
      </c>
      <c r="DK57" s="98">
        <f t="shared" si="23"/>
        <v>83</v>
      </c>
      <c r="DL57" s="98">
        <f t="shared" si="24"/>
        <v>137</v>
      </c>
      <c r="DM57" s="58">
        <v>2</v>
      </c>
      <c r="DN57" s="58">
        <v>2</v>
      </c>
      <c r="DO57" s="58">
        <v>12</v>
      </c>
      <c r="DP57" s="58">
        <f t="shared" si="25"/>
        <v>16</v>
      </c>
      <c r="DQ57" s="58">
        <v>0</v>
      </c>
      <c r="DR57" s="58">
        <v>1</v>
      </c>
      <c r="DS57" s="58">
        <v>8</v>
      </c>
      <c r="DT57" s="74">
        <f t="shared" si="26"/>
        <v>9</v>
      </c>
      <c r="DU57" s="52">
        <v>0</v>
      </c>
      <c r="DV57" s="52">
        <v>1</v>
      </c>
      <c r="DW57" s="52">
        <v>25</v>
      </c>
      <c r="DX57" s="3">
        <f t="shared" si="27"/>
        <v>26</v>
      </c>
      <c r="DY57" s="52">
        <v>1</v>
      </c>
      <c r="DZ57" s="52">
        <v>1</v>
      </c>
      <c r="EA57" s="52">
        <v>5</v>
      </c>
      <c r="EB57" s="3">
        <f t="shared" si="28"/>
        <v>7</v>
      </c>
      <c r="EC57" s="40">
        <v>2</v>
      </c>
      <c r="ED57" s="3">
        <v>3</v>
      </c>
      <c r="EE57" s="40">
        <v>13</v>
      </c>
      <c r="EF57" s="58">
        <f t="shared" si="29"/>
        <v>18</v>
      </c>
      <c r="EG57" s="57">
        <v>2</v>
      </c>
      <c r="EH57" s="58">
        <v>0</v>
      </c>
      <c r="EI57" s="57">
        <v>17</v>
      </c>
      <c r="EJ57" s="74">
        <f t="shared" si="30"/>
        <v>19</v>
      </c>
      <c r="EK57" s="52">
        <v>3</v>
      </c>
      <c r="EL57" s="3">
        <v>0</v>
      </c>
      <c r="EM57" s="52">
        <v>2</v>
      </c>
      <c r="EN57" s="3">
        <f t="shared" si="31"/>
        <v>5</v>
      </c>
      <c r="EO57" s="52">
        <v>0</v>
      </c>
      <c r="EP57" s="3">
        <v>0</v>
      </c>
      <c r="EQ57" s="52">
        <v>14</v>
      </c>
      <c r="ER57" s="81">
        <f t="shared" si="32"/>
        <v>14</v>
      </c>
      <c r="ES57" s="40">
        <v>0</v>
      </c>
      <c r="ET57" s="40">
        <v>5</v>
      </c>
      <c r="EU57" s="40">
        <v>16</v>
      </c>
      <c r="EV57" s="83">
        <f t="shared" si="33"/>
        <v>21</v>
      </c>
      <c r="EW57" s="83">
        <v>2</v>
      </c>
      <c r="EX57" s="83">
        <v>0</v>
      </c>
      <c r="EY57" s="83">
        <v>12</v>
      </c>
      <c r="EZ57" s="83">
        <f t="shared" si="34"/>
        <v>14</v>
      </c>
      <c r="FA57" s="3">
        <v>2</v>
      </c>
      <c r="FB57" s="3">
        <v>0</v>
      </c>
      <c r="FC57" s="3">
        <v>9</v>
      </c>
      <c r="FD57" s="3">
        <f t="shared" si="35"/>
        <v>11</v>
      </c>
      <c r="FE57" s="3">
        <v>1</v>
      </c>
      <c r="FF57" s="3">
        <v>0</v>
      </c>
      <c r="FG57" s="3">
        <v>12</v>
      </c>
      <c r="FH57" s="3">
        <f t="shared" si="36"/>
        <v>13</v>
      </c>
      <c r="FI57" s="83">
        <v>1</v>
      </c>
      <c r="FJ57" s="83">
        <v>0</v>
      </c>
      <c r="FK57" s="83">
        <v>16</v>
      </c>
      <c r="FL57" s="83">
        <f t="shared" si="37"/>
        <v>17</v>
      </c>
      <c r="FM57" s="83">
        <v>0</v>
      </c>
      <c r="FN57" s="83">
        <v>1</v>
      </c>
      <c r="FO57" s="83">
        <v>21</v>
      </c>
      <c r="FP57" s="83">
        <f t="shared" si="38"/>
        <v>22</v>
      </c>
      <c r="FQ57" s="3">
        <v>5</v>
      </c>
      <c r="FR57" s="3">
        <v>2</v>
      </c>
      <c r="FS57" s="3">
        <v>31</v>
      </c>
      <c r="FT57" s="3">
        <f t="shared" si="39"/>
        <v>38</v>
      </c>
      <c r="FU57" s="3">
        <v>0</v>
      </c>
      <c r="FV57" s="3">
        <v>3</v>
      </c>
      <c r="FW57" s="3">
        <v>25</v>
      </c>
      <c r="FX57" s="3">
        <f t="shared" si="40"/>
        <v>28</v>
      </c>
      <c r="FY57" s="83">
        <v>4</v>
      </c>
      <c r="FZ57" s="83">
        <v>2</v>
      </c>
      <c r="GA57" s="83">
        <v>9</v>
      </c>
      <c r="GB57" s="83">
        <f t="shared" si="41"/>
        <v>15</v>
      </c>
      <c r="GC57" s="83">
        <v>0</v>
      </c>
      <c r="GD57" s="83">
        <v>0</v>
      </c>
      <c r="GE57" s="83">
        <v>30</v>
      </c>
      <c r="GF57" s="83">
        <f t="shared" si="42"/>
        <v>30</v>
      </c>
      <c r="GG57" s="40">
        <v>2</v>
      </c>
      <c r="GH57" s="40">
        <v>5</v>
      </c>
      <c r="GI57" s="40">
        <v>8</v>
      </c>
      <c r="GJ57" s="3">
        <f t="shared" si="43"/>
        <v>15</v>
      </c>
      <c r="GK57" s="40">
        <v>3</v>
      </c>
      <c r="GL57" s="40">
        <v>1</v>
      </c>
      <c r="GM57" s="40">
        <v>35</v>
      </c>
      <c r="GN57" s="3">
        <f t="shared" si="44"/>
        <v>39</v>
      </c>
      <c r="GO57" s="83">
        <v>2</v>
      </c>
      <c r="GP57" s="83">
        <v>3</v>
      </c>
      <c r="GQ57" s="83">
        <v>15</v>
      </c>
      <c r="GR57" s="83">
        <f t="shared" si="45"/>
        <v>20</v>
      </c>
      <c r="GS57" s="83">
        <v>2</v>
      </c>
      <c r="GT57" s="83">
        <v>0</v>
      </c>
      <c r="GU57" s="83">
        <v>20</v>
      </c>
      <c r="GV57" s="83">
        <f t="shared" si="46"/>
        <v>22</v>
      </c>
      <c r="GW57" s="40">
        <v>2</v>
      </c>
      <c r="GX57" s="40">
        <v>1</v>
      </c>
      <c r="GY57" s="40">
        <v>6</v>
      </c>
      <c r="GZ57" s="3">
        <f t="shared" si="47"/>
        <v>9</v>
      </c>
      <c r="HA57" s="40">
        <v>0</v>
      </c>
      <c r="HB57" s="40">
        <v>0</v>
      </c>
      <c r="HC57" s="40">
        <v>22</v>
      </c>
      <c r="HD57" s="3">
        <f t="shared" si="48"/>
        <v>22</v>
      </c>
      <c r="HE57" s="31">
        <f t="shared" si="49"/>
        <v>211</v>
      </c>
      <c r="HF57" s="100">
        <f t="shared" si="50"/>
        <v>239</v>
      </c>
      <c r="HG57" s="58">
        <v>2</v>
      </c>
      <c r="HH57" s="58">
        <v>5</v>
      </c>
      <c r="HI57" s="58">
        <v>22</v>
      </c>
      <c r="HJ57" s="58">
        <f t="shared" si="51"/>
        <v>29</v>
      </c>
      <c r="HK57" s="58">
        <v>0</v>
      </c>
      <c r="HL57" s="58">
        <v>0</v>
      </c>
      <c r="HM57" s="58">
        <v>36</v>
      </c>
      <c r="HN57" s="58">
        <f t="shared" si="52"/>
        <v>36</v>
      </c>
      <c r="HO57" s="3">
        <v>0</v>
      </c>
      <c r="HP57" s="3">
        <v>2</v>
      </c>
      <c r="HQ57" s="3">
        <v>16</v>
      </c>
      <c r="HR57" s="3">
        <f t="shared" si="53"/>
        <v>18</v>
      </c>
      <c r="HS57" s="3">
        <v>0</v>
      </c>
      <c r="HT57" s="3">
        <v>0</v>
      </c>
      <c r="HU57" s="3">
        <v>20</v>
      </c>
      <c r="HV57" s="3">
        <f t="shared" si="54"/>
        <v>20</v>
      </c>
      <c r="HW57" s="58">
        <v>1</v>
      </c>
      <c r="HX57" s="58">
        <v>1</v>
      </c>
      <c r="HY57" s="58">
        <v>15</v>
      </c>
      <c r="HZ57" s="58">
        <f t="shared" si="55"/>
        <v>17</v>
      </c>
      <c r="IA57" s="58">
        <v>2</v>
      </c>
      <c r="IB57" s="58">
        <v>0</v>
      </c>
      <c r="IC57" s="58">
        <v>27</v>
      </c>
      <c r="ID57" s="58">
        <f t="shared" si="56"/>
        <v>29</v>
      </c>
      <c r="IE57" s="40">
        <v>0</v>
      </c>
      <c r="IF57" s="40">
        <v>3</v>
      </c>
      <c r="IG57" s="40">
        <v>16</v>
      </c>
      <c r="IH57" s="3">
        <f t="shared" si="57"/>
        <v>19</v>
      </c>
      <c r="II57" s="40">
        <v>0</v>
      </c>
      <c r="IJ57" s="40">
        <v>0</v>
      </c>
      <c r="IK57" s="40">
        <v>29</v>
      </c>
      <c r="IL57" s="3">
        <f t="shared" si="58"/>
        <v>29</v>
      </c>
      <c r="IM57" s="58">
        <v>0</v>
      </c>
      <c r="IN57" s="58">
        <v>2</v>
      </c>
      <c r="IO57" s="58">
        <v>16</v>
      </c>
      <c r="IP57" s="58">
        <f t="shared" si="59"/>
        <v>18</v>
      </c>
      <c r="IQ57" s="58">
        <v>0</v>
      </c>
      <c r="IR57" s="58">
        <v>0</v>
      </c>
      <c r="IS57" s="58">
        <v>22</v>
      </c>
      <c r="IT57" s="74">
        <f t="shared" si="60"/>
        <v>22</v>
      </c>
      <c r="IU57" s="52">
        <v>2</v>
      </c>
      <c r="IV57" s="52">
        <v>1</v>
      </c>
      <c r="IW57" s="52">
        <v>13</v>
      </c>
      <c r="IX57" s="52">
        <f t="shared" si="61"/>
        <v>16</v>
      </c>
      <c r="IY57" s="52">
        <v>1</v>
      </c>
      <c r="IZ57" s="52">
        <v>0</v>
      </c>
      <c r="JA57" s="52">
        <v>30</v>
      </c>
      <c r="JB57" s="3">
        <f t="shared" si="62"/>
        <v>31</v>
      </c>
      <c r="JC57" s="58">
        <v>1</v>
      </c>
      <c r="JD57" s="58">
        <v>1</v>
      </c>
      <c r="JE57" s="58">
        <v>13</v>
      </c>
      <c r="JF57" s="58">
        <f t="shared" si="63"/>
        <v>15</v>
      </c>
      <c r="JG57" s="58">
        <v>0</v>
      </c>
      <c r="JH57" s="58">
        <v>0</v>
      </c>
      <c r="JI57" s="58">
        <v>15</v>
      </c>
      <c r="JJ57" s="58">
        <f t="shared" si="64"/>
        <v>15</v>
      </c>
      <c r="JK57" s="52">
        <v>0</v>
      </c>
      <c r="JL57" s="52">
        <v>6</v>
      </c>
      <c r="JM57" s="52">
        <v>15</v>
      </c>
      <c r="JN57" s="52">
        <f t="shared" si="65"/>
        <v>21</v>
      </c>
      <c r="JO57" s="52">
        <v>0</v>
      </c>
      <c r="JP57" s="52">
        <v>0</v>
      </c>
      <c r="JQ57" s="52">
        <v>12</v>
      </c>
      <c r="JR57" s="3">
        <f t="shared" si="66"/>
        <v>12</v>
      </c>
      <c r="JS57" s="58">
        <v>1</v>
      </c>
      <c r="JT57" s="58">
        <v>0</v>
      </c>
      <c r="JU57" s="58">
        <v>17</v>
      </c>
      <c r="JV57" s="58">
        <f t="shared" si="67"/>
        <v>18</v>
      </c>
      <c r="JW57" s="58">
        <v>0</v>
      </c>
      <c r="JX57" s="58">
        <v>0</v>
      </c>
      <c r="JY57" s="58">
        <v>28</v>
      </c>
      <c r="JZ57" s="58">
        <f t="shared" si="68"/>
        <v>28</v>
      </c>
      <c r="KA57" s="52">
        <v>1</v>
      </c>
      <c r="KB57" s="52">
        <v>6</v>
      </c>
      <c r="KC57" s="52">
        <v>11</v>
      </c>
      <c r="KD57" s="52">
        <f t="shared" si="69"/>
        <v>18</v>
      </c>
      <c r="KE57" s="52">
        <v>0</v>
      </c>
      <c r="KF57" s="52">
        <v>0</v>
      </c>
      <c r="KG57" s="52">
        <v>11</v>
      </c>
      <c r="KH57" s="52">
        <f t="shared" si="70"/>
        <v>11</v>
      </c>
      <c r="KI57" s="58">
        <v>0</v>
      </c>
      <c r="KJ57" s="58">
        <v>0</v>
      </c>
      <c r="KK57" s="58">
        <v>11</v>
      </c>
      <c r="KL57" s="58">
        <f t="shared" si="71"/>
        <v>11</v>
      </c>
      <c r="KM57" s="58">
        <v>0</v>
      </c>
      <c r="KN57" s="58">
        <v>1</v>
      </c>
      <c r="KO57" s="58">
        <v>16</v>
      </c>
      <c r="KP57" s="58">
        <f t="shared" si="72"/>
        <v>17</v>
      </c>
      <c r="KQ57" s="3">
        <v>0</v>
      </c>
      <c r="KR57" s="3">
        <v>0</v>
      </c>
      <c r="KS57" s="3">
        <v>10</v>
      </c>
      <c r="KT57" s="3">
        <f t="shared" si="73"/>
        <v>10</v>
      </c>
      <c r="KU57" s="3">
        <v>2</v>
      </c>
      <c r="KV57" s="3">
        <v>0</v>
      </c>
      <c r="KW57" s="3">
        <v>11</v>
      </c>
      <c r="KX57" s="3">
        <f t="shared" si="74"/>
        <v>13</v>
      </c>
      <c r="KY57" s="98">
        <f t="shared" si="75"/>
        <v>210</v>
      </c>
      <c r="KZ57" s="98">
        <f t="shared" si="76"/>
        <v>263</v>
      </c>
      <c r="LA57" s="83">
        <v>3</v>
      </c>
      <c r="LB57" s="83">
        <v>0</v>
      </c>
      <c r="LC57" s="83">
        <v>6</v>
      </c>
      <c r="LD57" s="83">
        <f t="shared" si="77"/>
        <v>9</v>
      </c>
      <c r="LE57" s="83">
        <v>3</v>
      </c>
      <c r="LF57" s="83">
        <v>0</v>
      </c>
      <c r="LG57" s="83">
        <v>14</v>
      </c>
      <c r="LH57" s="83">
        <f t="shared" si="78"/>
        <v>17</v>
      </c>
      <c r="LI57" s="52">
        <v>0</v>
      </c>
      <c r="LJ57" s="52">
        <v>0</v>
      </c>
      <c r="LK57" s="52">
        <v>2</v>
      </c>
      <c r="LL57" s="3">
        <f t="shared" si="79"/>
        <v>2</v>
      </c>
      <c r="LM57" s="52">
        <v>3</v>
      </c>
      <c r="LN57" s="52">
        <v>0</v>
      </c>
      <c r="LO57" s="52">
        <v>4</v>
      </c>
      <c r="LP57" s="3">
        <f t="shared" si="80"/>
        <v>7</v>
      </c>
      <c r="LQ57" s="83">
        <v>0</v>
      </c>
      <c r="LR57" s="83">
        <v>3</v>
      </c>
      <c r="LS57" s="83">
        <v>17</v>
      </c>
      <c r="LT57" s="83">
        <f t="shared" si="81"/>
        <v>20</v>
      </c>
      <c r="LU57" s="83">
        <v>0</v>
      </c>
      <c r="LV57" s="83">
        <v>0</v>
      </c>
      <c r="LW57" s="83">
        <v>10</v>
      </c>
      <c r="LX57" s="83">
        <f t="shared" si="82"/>
        <v>10</v>
      </c>
      <c r="LY57" s="40">
        <v>4</v>
      </c>
      <c r="LZ57" s="40">
        <v>2</v>
      </c>
      <c r="MA57" s="40">
        <v>2</v>
      </c>
      <c r="MB57" s="40">
        <f t="shared" si="83"/>
        <v>8</v>
      </c>
      <c r="MC57" s="40">
        <v>1</v>
      </c>
      <c r="MD57" s="40">
        <v>0</v>
      </c>
      <c r="ME57" s="40">
        <v>4</v>
      </c>
      <c r="MF57" s="3">
        <f t="shared" si="84"/>
        <v>5</v>
      </c>
      <c r="MG57" s="83">
        <v>2</v>
      </c>
      <c r="MH57" s="83">
        <v>9</v>
      </c>
      <c r="MI57" s="83">
        <v>5</v>
      </c>
      <c r="MJ57" s="83">
        <f t="shared" si="85"/>
        <v>16</v>
      </c>
      <c r="MK57" s="83">
        <v>2</v>
      </c>
      <c r="ML57" s="83">
        <v>0</v>
      </c>
      <c r="MM57" s="83">
        <v>4</v>
      </c>
      <c r="MN57" s="83">
        <f t="shared" si="86"/>
        <v>6</v>
      </c>
      <c r="MO57" s="3">
        <v>3</v>
      </c>
      <c r="MP57" s="3">
        <v>5</v>
      </c>
      <c r="MQ57" s="3">
        <v>7</v>
      </c>
      <c r="MR57" s="3">
        <f t="shared" si="87"/>
        <v>15</v>
      </c>
      <c r="MS57" s="3">
        <v>0</v>
      </c>
      <c r="MT57" s="3">
        <v>0</v>
      </c>
      <c r="MU57" s="3">
        <v>4</v>
      </c>
      <c r="MV57" s="3">
        <f t="shared" si="88"/>
        <v>4</v>
      </c>
      <c r="MW57" s="83">
        <v>3</v>
      </c>
      <c r="MX57" s="83">
        <v>2</v>
      </c>
      <c r="MY57" s="83">
        <v>16</v>
      </c>
      <c r="MZ57" s="83">
        <f t="shared" si="89"/>
        <v>21</v>
      </c>
      <c r="NA57" s="83">
        <v>2</v>
      </c>
      <c r="NB57" s="83">
        <v>0</v>
      </c>
      <c r="NC57" s="83">
        <v>6</v>
      </c>
      <c r="ND57" s="83">
        <f t="shared" si="90"/>
        <v>8</v>
      </c>
    </row>
    <row r="58" spans="1:368" ht="15.75" thickBot="1" x14ac:dyDescent="0.3">
      <c r="A58" s="3" t="s">
        <v>69</v>
      </c>
      <c r="B58" s="21">
        <v>0</v>
      </c>
      <c r="C58" s="21">
        <v>0</v>
      </c>
      <c r="D58" s="21">
        <v>0</v>
      </c>
      <c r="E58" s="22">
        <v>16</v>
      </c>
      <c r="F58" s="22">
        <v>0</v>
      </c>
      <c r="G58" s="22">
        <v>0</v>
      </c>
      <c r="H58" s="21">
        <v>7</v>
      </c>
      <c r="I58" s="21">
        <v>0</v>
      </c>
      <c r="J58" s="21">
        <v>0</v>
      </c>
      <c r="K58" s="1">
        <v>10</v>
      </c>
      <c r="L58" s="1">
        <v>0</v>
      </c>
      <c r="M58" s="1">
        <v>0</v>
      </c>
      <c r="N58" s="21">
        <v>0</v>
      </c>
      <c r="O58" s="21">
        <v>0</v>
      </c>
      <c r="P58" s="21">
        <v>0</v>
      </c>
      <c r="Q58" s="26">
        <v>0</v>
      </c>
      <c r="R58" s="26">
        <v>0</v>
      </c>
      <c r="S58" s="26">
        <v>0</v>
      </c>
      <c r="T58" s="21">
        <v>0</v>
      </c>
      <c r="U58" s="21">
        <v>0</v>
      </c>
      <c r="V58" s="22">
        <v>0</v>
      </c>
      <c r="W58" s="22">
        <v>0</v>
      </c>
      <c r="X58" s="21">
        <v>0</v>
      </c>
      <c r="Y58" s="21">
        <v>0</v>
      </c>
      <c r="Z58" s="29">
        <v>0</v>
      </c>
      <c r="AA58" s="29">
        <v>0</v>
      </c>
      <c r="AB58" s="31">
        <f t="shared" si="2"/>
        <v>33</v>
      </c>
      <c r="AC58" s="31">
        <f t="shared" si="3"/>
        <v>0</v>
      </c>
      <c r="AD58" s="31">
        <f t="shared" si="91"/>
        <v>0</v>
      </c>
      <c r="AE58" s="22">
        <v>0</v>
      </c>
      <c r="AF58" s="22">
        <v>1</v>
      </c>
      <c r="AG58" s="65">
        <v>0</v>
      </c>
      <c r="AH58" s="65">
        <v>7</v>
      </c>
      <c r="AI58" s="35">
        <v>0</v>
      </c>
      <c r="AJ58" s="36">
        <v>0</v>
      </c>
      <c r="AK58" s="37">
        <v>0</v>
      </c>
      <c r="AL58" s="18">
        <f t="shared" si="92"/>
        <v>0</v>
      </c>
      <c r="AM58" s="35">
        <v>0</v>
      </c>
      <c r="AN58" s="36">
        <v>0</v>
      </c>
      <c r="AO58" s="37">
        <v>0</v>
      </c>
      <c r="AP58" s="18">
        <f t="shared" si="4"/>
        <v>0</v>
      </c>
      <c r="AQ58" s="40">
        <v>0</v>
      </c>
      <c r="AR58" s="3">
        <v>0</v>
      </c>
      <c r="AS58" s="43">
        <v>2</v>
      </c>
      <c r="AT58" s="47">
        <f t="shared" si="5"/>
        <v>2</v>
      </c>
      <c r="AU58" s="61">
        <v>0</v>
      </c>
      <c r="AV58" s="58">
        <v>0</v>
      </c>
      <c r="AW58" s="60">
        <v>0</v>
      </c>
      <c r="AX58" s="48">
        <f t="shared" si="6"/>
        <v>0</v>
      </c>
      <c r="AY58" s="52">
        <v>5</v>
      </c>
      <c r="AZ58" s="52">
        <v>2</v>
      </c>
      <c r="BA58" s="52">
        <v>9</v>
      </c>
      <c r="BB58" s="3">
        <f t="shared" si="7"/>
        <v>16</v>
      </c>
      <c r="BC58" s="52">
        <v>0</v>
      </c>
      <c r="BD58" s="52">
        <v>0</v>
      </c>
      <c r="BE58" s="52">
        <v>3</v>
      </c>
      <c r="BF58" s="3">
        <f t="shared" si="8"/>
        <v>3</v>
      </c>
      <c r="BG58" s="40">
        <v>2</v>
      </c>
      <c r="BH58" s="54">
        <v>0</v>
      </c>
      <c r="BI58" s="40">
        <v>0</v>
      </c>
      <c r="BJ58" s="55">
        <f t="shared" si="9"/>
        <v>2</v>
      </c>
      <c r="BK58" s="57">
        <v>0</v>
      </c>
      <c r="BL58" s="59">
        <v>0</v>
      </c>
      <c r="BM58" s="57">
        <v>2</v>
      </c>
      <c r="BN58" s="58">
        <f t="shared" si="10"/>
        <v>2</v>
      </c>
      <c r="BO58" s="40">
        <v>5</v>
      </c>
      <c r="BP58" s="40">
        <v>0</v>
      </c>
      <c r="BQ58" s="40">
        <v>4</v>
      </c>
      <c r="BR58" s="3">
        <f t="shared" si="11"/>
        <v>9</v>
      </c>
      <c r="BS58" s="40">
        <v>0</v>
      </c>
      <c r="BT58" s="40">
        <v>0</v>
      </c>
      <c r="BU58" s="40">
        <v>3</v>
      </c>
      <c r="BV58" s="44">
        <f t="shared" si="12"/>
        <v>3</v>
      </c>
      <c r="BW58" s="40">
        <v>0</v>
      </c>
      <c r="BX58" s="68">
        <v>0</v>
      </c>
      <c r="BY58" s="40">
        <v>10</v>
      </c>
      <c r="BZ58" s="55">
        <f t="shared" si="13"/>
        <v>10</v>
      </c>
      <c r="CA58" s="40">
        <v>0</v>
      </c>
      <c r="CB58" s="68">
        <v>0</v>
      </c>
      <c r="CC58" s="40">
        <v>4</v>
      </c>
      <c r="CD58" s="74">
        <f t="shared" si="14"/>
        <v>4</v>
      </c>
      <c r="CE58" s="77">
        <v>0</v>
      </c>
      <c r="CF58" s="71">
        <v>1</v>
      </c>
      <c r="CG58" s="77">
        <v>11</v>
      </c>
      <c r="CH58" s="71">
        <f t="shared" si="15"/>
        <v>12</v>
      </c>
      <c r="CI58" s="77">
        <v>0</v>
      </c>
      <c r="CJ58" s="71">
        <v>0</v>
      </c>
      <c r="CK58" s="77">
        <v>3</v>
      </c>
      <c r="CL58" s="71">
        <f t="shared" si="16"/>
        <v>3</v>
      </c>
      <c r="CM58" s="55">
        <v>6</v>
      </c>
      <c r="CN58" s="55">
        <v>0</v>
      </c>
      <c r="CO58" s="55">
        <v>13</v>
      </c>
      <c r="CP58" s="55">
        <f t="shared" si="17"/>
        <v>19</v>
      </c>
      <c r="CQ58" s="55">
        <v>0</v>
      </c>
      <c r="CR58" s="55">
        <v>0</v>
      </c>
      <c r="CS58" s="55">
        <v>2</v>
      </c>
      <c r="CT58" s="78">
        <f t="shared" si="18"/>
        <v>2</v>
      </c>
      <c r="CU58" s="52">
        <v>0</v>
      </c>
      <c r="CV58" s="79">
        <v>0</v>
      </c>
      <c r="CW58" s="52">
        <v>0</v>
      </c>
      <c r="CX58" s="3">
        <f t="shared" si="19"/>
        <v>0</v>
      </c>
      <c r="CY58" s="52">
        <v>0</v>
      </c>
      <c r="CZ58" s="79">
        <v>0</v>
      </c>
      <c r="DA58" s="52">
        <v>2</v>
      </c>
      <c r="DB58" s="3">
        <f t="shared" si="20"/>
        <v>2</v>
      </c>
      <c r="DC58" s="3">
        <v>0</v>
      </c>
      <c r="DD58" s="3">
        <v>0</v>
      </c>
      <c r="DE58" s="3">
        <v>0</v>
      </c>
      <c r="DF58" s="3">
        <f t="shared" si="21"/>
        <v>0</v>
      </c>
      <c r="DG58" s="3">
        <v>0</v>
      </c>
      <c r="DH58" s="3">
        <v>0</v>
      </c>
      <c r="DI58" s="3">
        <v>4</v>
      </c>
      <c r="DJ58" s="3">
        <f t="shared" si="22"/>
        <v>4</v>
      </c>
      <c r="DK58" s="98">
        <f t="shared" si="23"/>
        <v>70</v>
      </c>
      <c r="DL58" s="98">
        <f t="shared" si="24"/>
        <v>31</v>
      </c>
      <c r="DM58" s="58">
        <v>0</v>
      </c>
      <c r="DN58" s="58">
        <v>0</v>
      </c>
      <c r="DO58" s="58">
        <v>0</v>
      </c>
      <c r="DP58" s="58">
        <f t="shared" si="25"/>
        <v>0</v>
      </c>
      <c r="DQ58" s="58">
        <v>0</v>
      </c>
      <c r="DR58" s="58">
        <v>0</v>
      </c>
      <c r="DS58" s="58">
        <v>3</v>
      </c>
      <c r="DT58" s="74">
        <f t="shared" si="26"/>
        <v>3</v>
      </c>
      <c r="DU58" s="52">
        <v>0</v>
      </c>
      <c r="DV58" s="52">
        <v>0</v>
      </c>
      <c r="DW58" s="52">
        <v>0</v>
      </c>
      <c r="DX58" s="3">
        <f t="shared" si="27"/>
        <v>0</v>
      </c>
      <c r="DY58" s="52">
        <v>0</v>
      </c>
      <c r="DZ58" s="52">
        <v>0</v>
      </c>
      <c r="EA58" s="52">
        <v>0</v>
      </c>
      <c r="EB58" s="3">
        <f t="shared" si="28"/>
        <v>0</v>
      </c>
      <c r="EC58" s="40">
        <v>0</v>
      </c>
      <c r="ED58" s="3">
        <v>0</v>
      </c>
      <c r="EE58" s="40">
        <v>0</v>
      </c>
      <c r="EF58" s="58">
        <f t="shared" si="29"/>
        <v>0</v>
      </c>
      <c r="EG58" s="57">
        <v>0</v>
      </c>
      <c r="EH58" s="58">
        <v>0</v>
      </c>
      <c r="EI58" s="57">
        <v>1</v>
      </c>
      <c r="EJ58" s="74">
        <f t="shared" si="30"/>
        <v>1</v>
      </c>
      <c r="EK58" s="52">
        <v>1</v>
      </c>
      <c r="EL58" s="3">
        <v>0</v>
      </c>
      <c r="EM58" s="52">
        <v>2</v>
      </c>
      <c r="EN58" s="3">
        <f t="shared" si="31"/>
        <v>3</v>
      </c>
      <c r="EO58" s="52">
        <v>0</v>
      </c>
      <c r="EP58" s="3">
        <v>0</v>
      </c>
      <c r="EQ58" s="52">
        <v>0</v>
      </c>
      <c r="ER58" s="81">
        <f t="shared" si="32"/>
        <v>0</v>
      </c>
      <c r="ES58" s="40">
        <v>0</v>
      </c>
      <c r="ET58" s="40">
        <v>0</v>
      </c>
      <c r="EU58" s="40">
        <v>0</v>
      </c>
      <c r="EV58" s="83">
        <f t="shared" si="33"/>
        <v>0</v>
      </c>
      <c r="EW58" s="83">
        <v>0</v>
      </c>
      <c r="EX58" s="83">
        <v>0</v>
      </c>
      <c r="EY58" s="83">
        <v>0</v>
      </c>
      <c r="EZ58" s="83">
        <f t="shared" si="34"/>
        <v>0</v>
      </c>
      <c r="FA58" s="3">
        <v>4</v>
      </c>
      <c r="FB58" s="3">
        <v>1</v>
      </c>
      <c r="FC58" s="3">
        <v>1</v>
      </c>
      <c r="FD58" s="3">
        <f t="shared" si="35"/>
        <v>6</v>
      </c>
      <c r="FE58" s="3">
        <v>0</v>
      </c>
      <c r="FF58" s="3">
        <v>0</v>
      </c>
      <c r="FG58" s="3">
        <v>1</v>
      </c>
      <c r="FH58" s="3">
        <f t="shared" si="36"/>
        <v>1</v>
      </c>
      <c r="FI58" s="83">
        <v>2</v>
      </c>
      <c r="FJ58" s="83">
        <v>0</v>
      </c>
      <c r="FK58" s="83">
        <v>5</v>
      </c>
      <c r="FL58" s="83">
        <f t="shared" si="37"/>
        <v>7</v>
      </c>
      <c r="FM58" s="83">
        <v>0</v>
      </c>
      <c r="FN58" s="83">
        <v>0</v>
      </c>
      <c r="FO58" s="83">
        <v>1</v>
      </c>
      <c r="FP58" s="83">
        <f t="shared" si="38"/>
        <v>1</v>
      </c>
      <c r="FQ58" s="3">
        <v>0</v>
      </c>
      <c r="FR58" s="3">
        <v>0</v>
      </c>
      <c r="FS58" s="3">
        <v>0</v>
      </c>
      <c r="FT58" s="3">
        <f t="shared" si="39"/>
        <v>0</v>
      </c>
      <c r="FU58" s="3">
        <v>0</v>
      </c>
      <c r="FV58" s="3">
        <v>0</v>
      </c>
      <c r="FW58" s="3">
        <v>1</v>
      </c>
      <c r="FX58" s="3">
        <f t="shared" si="40"/>
        <v>1</v>
      </c>
      <c r="FY58" s="83">
        <v>0</v>
      </c>
      <c r="FZ58" s="83">
        <v>0</v>
      </c>
      <c r="GA58" s="83">
        <v>0</v>
      </c>
      <c r="GB58" s="83">
        <f t="shared" si="41"/>
        <v>0</v>
      </c>
      <c r="GC58" s="83">
        <v>0</v>
      </c>
      <c r="GD58" s="83">
        <v>0</v>
      </c>
      <c r="GE58" s="83">
        <v>3</v>
      </c>
      <c r="GF58" s="83">
        <f t="shared" si="42"/>
        <v>3</v>
      </c>
      <c r="GG58" s="40">
        <v>0</v>
      </c>
      <c r="GH58" s="40">
        <v>0</v>
      </c>
      <c r="GI58" s="40">
        <v>0</v>
      </c>
      <c r="GJ58" s="3">
        <f t="shared" si="43"/>
        <v>0</v>
      </c>
      <c r="GK58" s="40">
        <v>0</v>
      </c>
      <c r="GL58" s="40">
        <v>0</v>
      </c>
      <c r="GM58" s="40">
        <v>4</v>
      </c>
      <c r="GN58" s="3">
        <f t="shared" si="44"/>
        <v>4</v>
      </c>
      <c r="GO58" s="83">
        <v>0</v>
      </c>
      <c r="GP58" s="83">
        <v>0</v>
      </c>
      <c r="GQ58" s="83">
        <v>0</v>
      </c>
      <c r="GR58" s="83">
        <f t="shared" si="45"/>
        <v>0</v>
      </c>
      <c r="GS58" s="83">
        <v>0</v>
      </c>
      <c r="GT58" s="83">
        <v>0</v>
      </c>
      <c r="GU58" s="83">
        <v>0</v>
      </c>
      <c r="GV58" s="83">
        <f t="shared" si="46"/>
        <v>0</v>
      </c>
      <c r="GW58" s="40">
        <v>0</v>
      </c>
      <c r="GX58" s="40">
        <v>0</v>
      </c>
      <c r="GY58" s="40">
        <v>0</v>
      </c>
      <c r="GZ58" s="3">
        <f t="shared" si="47"/>
        <v>0</v>
      </c>
      <c r="HA58" s="40">
        <v>0</v>
      </c>
      <c r="HB58" s="40">
        <v>0</v>
      </c>
      <c r="HC58" s="40">
        <v>0</v>
      </c>
      <c r="HD58" s="3">
        <f t="shared" si="48"/>
        <v>0</v>
      </c>
      <c r="HE58" s="31">
        <f t="shared" si="49"/>
        <v>16</v>
      </c>
      <c r="HF58" s="100">
        <f t="shared" si="50"/>
        <v>14</v>
      </c>
      <c r="HG58" s="58">
        <v>0</v>
      </c>
      <c r="HH58" s="58">
        <v>0</v>
      </c>
      <c r="HI58" s="58">
        <v>0</v>
      </c>
      <c r="HJ58" s="58">
        <f t="shared" si="51"/>
        <v>0</v>
      </c>
      <c r="HK58" s="58">
        <v>1</v>
      </c>
      <c r="HL58" s="58">
        <v>0</v>
      </c>
      <c r="HM58" s="58">
        <v>0</v>
      </c>
      <c r="HN58" s="58">
        <f t="shared" si="52"/>
        <v>1</v>
      </c>
      <c r="HO58" s="3">
        <v>0</v>
      </c>
      <c r="HP58" s="3">
        <v>0</v>
      </c>
      <c r="HQ58" s="3">
        <v>0</v>
      </c>
      <c r="HR58" s="3">
        <f t="shared" si="53"/>
        <v>0</v>
      </c>
      <c r="HS58" s="3">
        <v>2</v>
      </c>
      <c r="HT58" s="3">
        <v>0</v>
      </c>
      <c r="HU58" s="3">
        <v>0</v>
      </c>
      <c r="HV58" s="3">
        <f t="shared" si="54"/>
        <v>2</v>
      </c>
      <c r="HW58" s="58">
        <v>0</v>
      </c>
      <c r="HX58" s="58">
        <v>0</v>
      </c>
      <c r="HY58" s="58">
        <v>0</v>
      </c>
      <c r="HZ58" s="58">
        <f t="shared" si="55"/>
        <v>0</v>
      </c>
      <c r="IA58" s="58">
        <v>0</v>
      </c>
      <c r="IB58" s="58">
        <v>0</v>
      </c>
      <c r="IC58" s="58">
        <v>1</v>
      </c>
      <c r="ID58" s="58">
        <f t="shared" si="56"/>
        <v>1</v>
      </c>
      <c r="IE58" s="40">
        <v>2</v>
      </c>
      <c r="IF58" s="40">
        <v>0</v>
      </c>
      <c r="IG58" s="40">
        <v>0</v>
      </c>
      <c r="IH58" s="3">
        <f t="shared" si="57"/>
        <v>2</v>
      </c>
      <c r="II58" s="40">
        <v>1</v>
      </c>
      <c r="IJ58" s="40">
        <v>0</v>
      </c>
      <c r="IK58" s="40">
        <v>0</v>
      </c>
      <c r="IL58" s="3">
        <f t="shared" si="58"/>
        <v>1</v>
      </c>
      <c r="IM58" s="58">
        <v>1</v>
      </c>
      <c r="IN58" s="58">
        <v>0</v>
      </c>
      <c r="IO58" s="58">
        <v>0</v>
      </c>
      <c r="IP58" s="58">
        <f t="shared" si="59"/>
        <v>1</v>
      </c>
      <c r="IQ58" s="58">
        <v>0</v>
      </c>
      <c r="IR58" s="58">
        <v>0</v>
      </c>
      <c r="IS58" s="58">
        <v>0</v>
      </c>
      <c r="IT58" s="74">
        <f t="shared" si="60"/>
        <v>0</v>
      </c>
      <c r="IU58" s="52">
        <v>0</v>
      </c>
      <c r="IV58" s="52">
        <v>0</v>
      </c>
      <c r="IW58" s="52">
        <v>2</v>
      </c>
      <c r="IX58" s="52">
        <f t="shared" si="61"/>
        <v>2</v>
      </c>
      <c r="IY58" s="52">
        <v>0</v>
      </c>
      <c r="IZ58" s="52">
        <v>0</v>
      </c>
      <c r="JA58" s="52">
        <v>0</v>
      </c>
      <c r="JB58" s="3">
        <f t="shared" si="62"/>
        <v>0</v>
      </c>
      <c r="JC58" s="58">
        <v>0</v>
      </c>
      <c r="JD58" s="58">
        <v>0</v>
      </c>
      <c r="JE58" s="58">
        <v>1</v>
      </c>
      <c r="JF58" s="58">
        <f t="shared" si="63"/>
        <v>1</v>
      </c>
      <c r="JG58" s="58">
        <v>0</v>
      </c>
      <c r="JH58" s="58">
        <v>0</v>
      </c>
      <c r="JI58" s="58">
        <v>0</v>
      </c>
      <c r="JJ58" s="58">
        <f t="shared" si="64"/>
        <v>0</v>
      </c>
      <c r="JK58" s="52">
        <v>0</v>
      </c>
      <c r="JL58" s="52">
        <v>0</v>
      </c>
      <c r="JM58" s="52">
        <v>0</v>
      </c>
      <c r="JN58" s="52">
        <f t="shared" si="65"/>
        <v>0</v>
      </c>
      <c r="JO58" s="52">
        <v>0</v>
      </c>
      <c r="JP58" s="52">
        <v>0</v>
      </c>
      <c r="JQ58" s="52">
        <v>0</v>
      </c>
      <c r="JR58" s="3">
        <f t="shared" si="66"/>
        <v>0</v>
      </c>
      <c r="JS58" s="58">
        <v>1</v>
      </c>
      <c r="JT58" s="58">
        <v>0</v>
      </c>
      <c r="JU58" s="58">
        <v>0</v>
      </c>
      <c r="JV58" s="58">
        <f t="shared" si="67"/>
        <v>1</v>
      </c>
      <c r="JW58" s="58">
        <v>1</v>
      </c>
      <c r="JX58" s="58">
        <v>0</v>
      </c>
      <c r="JY58" s="58">
        <v>2</v>
      </c>
      <c r="JZ58" s="58">
        <f t="shared" si="68"/>
        <v>3</v>
      </c>
      <c r="KA58" s="52">
        <v>0</v>
      </c>
      <c r="KB58" s="52">
        <v>0</v>
      </c>
      <c r="KC58" s="52">
        <v>0</v>
      </c>
      <c r="KD58" s="52">
        <f t="shared" si="69"/>
        <v>0</v>
      </c>
      <c r="KE58" s="52">
        <v>5</v>
      </c>
      <c r="KF58" s="52">
        <v>0</v>
      </c>
      <c r="KG58" s="52">
        <v>0</v>
      </c>
      <c r="KH58" s="52">
        <f t="shared" si="70"/>
        <v>5</v>
      </c>
      <c r="KI58" s="58">
        <v>0</v>
      </c>
      <c r="KJ58" s="58">
        <v>0</v>
      </c>
      <c r="KK58" s="58">
        <v>0</v>
      </c>
      <c r="KL58" s="58">
        <f t="shared" si="71"/>
        <v>0</v>
      </c>
      <c r="KM58" s="58">
        <v>2</v>
      </c>
      <c r="KN58" s="58">
        <v>0</v>
      </c>
      <c r="KO58" s="58">
        <v>0</v>
      </c>
      <c r="KP58" s="58">
        <f t="shared" si="72"/>
        <v>2</v>
      </c>
      <c r="KQ58" s="3">
        <v>0</v>
      </c>
      <c r="KR58" s="3">
        <v>0</v>
      </c>
      <c r="KS58" s="3">
        <v>0</v>
      </c>
      <c r="KT58" s="3">
        <f t="shared" si="73"/>
        <v>0</v>
      </c>
      <c r="KU58" s="3">
        <v>2</v>
      </c>
      <c r="KV58" s="3">
        <v>0</v>
      </c>
      <c r="KW58" s="3">
        <v>0</v>
      </c>
      <c r="KX58" s="3">
        <f t="shared" si="74"/>
        <v>2</v>
      </c>
      <c r="KY58" s="98">
        <f t="shared" si="75"/>
        <v>7</v>
      </c>
      <c r="KZ58" s="98">
        <f t="shared" si="76"/>
        <v>17</v>
      </c>
      <c r="LA58" s="83">
        <v>0</v>
      </c>
      <c r="LB58" s="83">
        <v>0</v>
      </c>
      <c r="LC58" s="83">
        <v>0</v>
      </c>
      <c r="LD58" s="83">
        <f t="shared" si="77"/>
        <v>0</v>
      </c>
      <c r="LE58" s="83">
        <v>0</v>
      </c>
      <c r="LF58" s="83">
        <v>0</v>
      </c>
      <c r="LG58" s="83">
        <v>0</v>
      </c>
      <c r="LH58" s="83">
        <f t="shared" si="78"/>
        <v>0</v>
      </c>
      <c r="LI58" s="52">
        <v>0</v>
      </c>
      <c r="LJ58" s="52">
        <v>0</v>
      </c>
      <c r="LK58" s="52">
        <v>0</v>
      </c>
      <c r="LL58" s="3">
        <f t="shared" si="79"/>
        <v>0</v>
      </c>
      <c r="LM58" s="52">
        <v>3</v>
      </c>
      <c r="LN58" s="52">
        <v>0</v>
      </c>
      <c r="LO58" s="52">
        <v>0</v>
      </c>
      <c r="LP58" s="3">
        <f t="shared" si="80"/>
        <v>3</v>
      </c>
      <c r="LQ58" s="83">
        <v>0</v>
      </c>
      <c r="LR58" s="83">
        <v>0</v>
      </c>
      <c r="LS58" s="83">
        <v>0</v>
      </c>
      <c r="LT58" s="83">
        <f t="shared" si="81"/>
        <v>0</v>
      </c>
      <c r="LU58" s="83">
        <v>0</v>
      </c>
      <c r="LV58" s="83">
        <v>0</v>
      </c>
      <c r="LW58" s="83">
        <v>0</v>
      </c>
      <c r="LX58" s="83">
        <f t="shared" si="82"/>
        <v>0</v>
      </c>
      <c r="LY58" s="40">
        <v>0</v>
      </c>
      <c r="LZ58" s="40">
        <v>0</v>
      </c>
      <c r="MA58" s="40">
        <v>0</v>
      </c>
      <c r="MB58" s="40">
        <f t="shared" si="83"/>
        <v>0</v>
      </c>
      <c r="MC58" s="40">
        <v>2</v>
      </c>
      <c r="MD58" s="40">
        <v>0</v>
      </c>
      <c r="ME58" s="40">
        <v>0</v>
      </c>
      <c r="MF58" s="3">
        <f t="shared" si="84"/>
        <v>2</v>
      </c>
      <c r="MG58" s="83">
        <v>0</v>
      </c>
      <c r="MH58" s="83">
        <v>0</v>
      </c>
      <c r="MI58" s="83">
        <v>0</v>
      </c>
      <c r="MJ58" s="83">
        <f t="shared" si="85"/>
        <v>0</v>
      </c>
      <c r="MK58" s="83">
        <v>0</v>
      </c>
      <c r="ML58" s="83">
        <v>0</v>
      </c>
      <c r="MM58" s="83">
        <v>0</v>
      </c>
      <c r="MN58" s="83">
        <f t="shared" si="86"/>
        <v>0</v>
      </c>
      <c r="MO58" s="3">
        <v>0</v>
      </c>
      <c r="MP58" s="3">
        <v>0</v>
      </c>
      <c r="MQ58" s="3">
        <v>0</v>
      </c>
      <c r="MR58" s="3">
        <f t="shared" si="87"/>
        <v>0</v>
      </c>
      <c r="MS58" s="3">
        <v>3</v>
      </c>
      <c r="MT58" s="3">
        <v>0</v>
      </c>
      <c r="MU58" s="3">
        <v>0</v>
      </c>
      <c r="MV58" s="3">
        <f t="shared" si="88"/>
        <v>3</v>
      </c>
      <c r="MW58" s="83">
        <v>0</v>
      </c>
      <c r="MX58" s="83">
        <v>0</v>
      </c>
      <c r="MY58" s="83">
        <v>0</v>
      </c>
      <c r="MZ58" s="83">
        <f t="shared" si="89"/>
        <v>0</v>
      </c>
      <c r="NA58" s="83">
        <v>1</v>
      </c>
      <c r="NB58" s="83">
        <v>0</v>
      </c>
      <c r="NC58" s="83">
        <v>0</v>
      </c>
      <c r="ND58" s="83">
        <f t="shared" si="90"/>
        <v>1</v>
      </c>
    </row>
    <row r="59" spans="1:368" ht="15.75" customHeight="1" thickBot="1" x14ac:dyDescent="0.3">
      <c r="A59" s="3" t="s">
        <v>70</v>
      </c>
      <c r="B59" s="21">
        <v>12</v>
      </c>
      <c r="C59" s="21">
        <v>16</v>
      </c>
      <c r="D59" s="21">
        <v>0</v>
      </c>
      <c r="E59" s="22">
        <v>32</v>
      </c>
      <c r="F59" s="22">
        <v>10</v>
      </c>
      <c r="G59" s="22">
        <v>0</v>
      </c>
      <c r="H59" s="21">
        <v>36</v>
      </c>
      <c r="I59" s="21">
        <v>16</v>
      </c>
      <c r="J59" s="21">
        <v>0</v>
      </c>
      <c r="K59" s="1">
        <v>32</v>
      </c>
      <c r="L59" s="1">
        <v>19</v>
      </c>
      <c r="M59" s="1">
        <v>0</v>
      </c>
      <c r="N59" s="21">
        <v>45</v>
      </c>
      <c r="O59" s="21">
        <v>27</v>
      </c>
      <c r="P59" s="21">
        <v>0</v>
      </c>
      <c r="Q59" s="26">
        <v>25</v>
      </c>
      <c r="R59" s="26">
        <v>28</v>
      </c>
      <c r="S59" s="26">
        <v>0</v>
      </c>
      <c r="T59" s="21">
        <v>11</v>
      </c>
      <c r="U59" s="21">
        <v>25</v>
      </c>
      <c r="V59" s="22">
        <v>17</v>
      </c>
      <c r="W59" s="22">
        <v>19</v>
      </c>
      <c r="X59" s="21">
        <v>18</v>
      </c>
      <c r="Y59" s="21">
        <v>33</v>
      </c>
      <c r="Z59" s="29">
        <v>17</v>
      </c>
      <c r="AA59" s="29">
        <v>22</v>
      </c>
      <c r="AB59" s="31">
        <f t="shared" si="2"/>
        <v>245</v>
      </c>
      <c r="AC59" s="31">
        <f t="shared" si="3"/>
        <v>215</v>
      </c>
      <c r="AD59" s="31">
        <f t="shared" si="91"/>
        <v>0</v>
      </c>
      <c r="AE59" s="22">
        <v>22</v>
      </c>
      <c r="AF59" s="22">
        <v>20</v>
      </c>
      <c r="AG59" s="65">
        <v>20</v>
      </c>
      <c r="AH59" s="65">
        <v>21</v>
      </c>
      <c r="AI59" s="35">
        <v>3</v>
      </c>
      <c r="AJ59" s="36">
        <v>1</v>
      </c>
      <c r="AK59" s="37">
        <v>4</v>
      </c>
      <c r="AL59" s="18">
        <f t="shared" si="92"/>
        <v>8</v>
      </c>
      <c r="AM59" s="35">
        <v>3</v>
      </c>
      <c r="AN59" s="36">
        <v>2</v>
      </c>
      <c r="AO59" s="37">
        <v>34</v>
      </c>
      <c r="AP59" s="18">
        <f t="shared" si="4"/>
        <v>39</v>
      </c>
      <c r="AQ59" s="40">
        <v>5</v>
      </c>
      <c r="AR59" s="3">
        <v>2</v>
      </c>
      <c r="AS59" s="43">
        <v>16</v>
      </c>
      <c r="AT59" s="47">
        <f t="shared" si="5"/>
        <v>23</v>
      </c>
      <c r="AU59" s="61">
        <v>8</v>
      </c>
      <c r="AV59" s="58">
        <v>1</v>
      </c>
      <c r="AW59" s="60">
        <v>0</v>
      </c>
      <c r="AX59" s="48">
        <f t="shared" si="6"/>
        <v>9</v>
      </c>
      <c r="AY59" s="52">
        <v>3</v>
      </c>
      <c r="AZ59" s="52">
        <v>2</v>
      </c>
      <c r="BA59" s="52">
        <v>15</v>
      </c>
      <c r="BB59" s="3">
        <f t="shared" si="7"/>
        <v>20</v>
      </c>
      <c r="BC59" s="52">
        <v>6</v>
      </c>
      <c r="BD59" s="52">
        <v>9</v>
      </c>
      <c r="BE59" s="52">
        <v>28</v>
      </c>
      <c r="BF59" s="3">
        <f t="shared" si="8"/>
        <v>43</v>
      </c>
      <c r="BG59" s="40">
        <v>7</v>
      </c>
      <c r="BH59" s="54">
        <v>4</v>
      </c>
      <c r="BI59" s="40">
        <v>17</v>
      </c>
      <c r="BJ59" s="55">
        <f t="shared" si="9"/>
        <v>28</v>
      </c>
      <c r="BK59" s="57">
        <v>4</v>
      </c>
      <c r="BL59" s="59">
        <v>1</v>
      </c>
      <c r="BM59" s="57">
        <v>17</v>
      </c>
      <c r="BN59" s="58">
        <f t="shared" si="10"/>
        <v>22</v>
      </c>
      <c r="BO59" s="40">
        <v>11</v>
      </c>
      <c r="BP59" s="40">
        <v>4</v>
      </c>
      <c r="BQ59" s="40">
        <v>29</v>
      </c>
      <c r="BR59" s="3">
        <f t="shared" si="11"/>
        <v>44</v>
      </c>
      <c r="BS59" s="40">
        <v>3</v>
      </c>
      <c r="BT59" s="40">
        <v>0</v>
      </c>
      <c r="BU59" s="40">
        <v>34</v>
      </c>
      <c r="BV59" s="44">
        <f t="shared" si="12"/>
        <v>37</v>
      </c>
      <c r="BW59" s="40">
        <v>15</v>
      </c>
      <c r="BX59" s="68">
        <v>4</v>
      </c>
      <c r="BY59" s="40">
        <v>30</v>
      </c>
      <c r="BZ59" s="55">
        <f t="shared" si="13"/>
        <v>49</v>
      </c>
      <c r="CA59" s="40">
        <v>4</v>
      </c>
      <c r="CB59" s="68">
        <v>2</v>
      </c>
      <c r="CC59" s="40">
        <v>31</v>
      </c>
      <c r="CD59" s="74">
        <f t="shared" si="14"/>
        <v>37</v>
      </c>
      <c r="CE59" s="77">
        <v>6</v>
      </c>
      <c r="CF59" s="71">
        <v>4</v>
      </c>
      <c r="CG59" s="77">
        <v>27</v>
      </c>
      <c r="CH59" s="71">
        <f t="shared" si="15"/>
        <v>37</v>
      </c>
      <c r="CI59" s="77">
        <v>12</v>
      </c>
      <c r="CJ59" s="71">
        <v>1</v>
      </c>
      <c r="CK59" s="77">
        <v>16</v>
      </c>
      <c r="CL59" s="71">
        <f t="shared" si="16"/>
        <v>29</v>
      </c>
      <c r="CM59" s="55">
        <v>5</v>
      </c>
      <c r="CN59" s="55">
        <v>8</v>
      </c>
      <c r="CO59" s="55">
        <v>23</v>
      </c>
      <c r="CP59" s="55">
        <f t="shared" si="17"/>
        <v>36</v>
      </c>
      <c r="CQ59" s="55">
        <v>5</v>
      </c>
      <c r="CR59" s="55">
        <v>5</v>
      </c>
      <c r="CS59" s="55">
        <v>34</v>
      </c>
      <c r="CT59" s="78">
        <f t="shared" si="18"/>
        <v>44</v>
      </c>
      <c r="CU59" s="52">
        <v>7</v>
      </c>
      <c r="CV59" s="79">
        <v>0</v>
      </c>
      <c r="CW59" s="52">
        <v>27</v>
      </c>
      <c r="CX59" s="3">
        <f t="shared" si="19"/>
        <v>34</v>
      </c>
      <c r="CY59" s="52">
        <v>3</v>
      </c>
      <c r="CZ59" s="79">
        <v>1</v>
      </c>
      <c r="DA59" s="52">
        <v>25</v>
      </c>
      <c r="DB59" s="3">
        <f t="shared" si="20"/>
        <v>29</v>
      </c>
      <c r="DC59" s="3">
        <v>10</v>
      </c>
      <c r="DD59" s="3">
        <v>5</v>
      </c>
      <c r="DE59" s="3">
        <v>27</v>
      </c>
      <c r="DF59" s="3">
        <f t="shared" si="21"/>
        <v>42</v>
      </c>
      <c r="DG59" s="3">
        <v>3</v>
      </c>
      <c r="DH59" s="3">
        <v>3</v>
      </c>
      <c r="DI59" s="3">
        <v>34</v>
      </c>
      <c r="DJ59" s="3">
        <f t="shared" si="22"/>
        <v>40</v>
      </c>
      <c r="DK59" s="98">
        <f t="shared" si="23"/>
        <v>363</v>
      </c>
      <c r="DL59" s="98">
        <f t="shared" si="24"/>
        <v>370</v>
      </c>
      <c r="DM59" s="58">
        <v>0</v>
      </c>
      <c r="DN59" s="58">
        <v>1</v>
      </c>
      <c r="DO59" s="58">
        <v>22</v>
      </c>
      <c r="DP59" s="58">
        <f t="shared" si="25"/>
        <v>23</v>
      </c>
      <c r="DQ59" s="58">
        <v>1</v>
      </c>
      <c r="DR59" s="58">
        <v>0</v>
      </c>
      <c r="DS59" s="58">
        <v>23</v>
      </c>
      <c r="DT59" s="74">
        <f t="shared" si="26"/>
        <v>24</v>
      </c>
      <c r="DU59" s="52">
        <v>3</v>
      </c>
      <c r="DV59" s="52">
        <v>0</v>
      </c>
      <c r="DW59" s="52">
        <v>11</v>
      </c>
      <c r="DX59" s="3">
        <f t="shared" si="27"/>
        <v>14</v>
      </c>
      <c r="DY59" s="52">
        <v>1</v>
      </c>
      <c r="DZ59" s="52">
        <v>4</v>
      </c>
      <c r="EA59" s="52">
        <v>24</v>
      </c>
      <c r="EB59" s="3">
        <f t="shared" si="28"/>
        <v>29</v>
      </c>
      <c r="EC59" s="40">
        <v>1</v>
      </c>
      <c r="ED59" s="3">
        <v>2</v>
      </c>
      <c r="EE59" s="40">
        <v>27</v>
      </c>
      <c r="EF59" s="58">
        <f t="shared" si="29"/>
        <v>30</v>
      </c>
      <c r="EG59" s="57">
        <v>8</v>
      </c>
      <c r="EH59" s="58">
        <v>6</v>
      </c>
      <c r="EI59" s="57">
        <v>28</v>
      </c>
      <c r="EJ59" s="74">
        <f t="shared" si="30"/>
        <v>42</v>
      </c>
      <c r="EK59" s="52">
        <v>9</v>
      </c>
      <c r="EL59" s="3">
        <v>6</v>
      </c>
      <c r="EM59" s="52">
        <v>18</v>
      </c>
      <c r="EN59" s="3">
        <f t="shared" si="31"/>
        <v>33</v>
      </c>
      <c r="EO59" s="52">
        <v>4</v>
      </c>
      <c r="EP59" s="3">
        <v>1</v>
      </c>
      <c r="EQ59" s="52">
        <v>25</v>
      </c>
      <c r="ER59" s="81">
        <f t="shared" si="32"/>
        <v>30</v>
      </c>
      <c r="ES59" s="40">
        <v>2</v>
      </c>
      <c r="ET59" s="40">
        <v>6</v>
      </c>
      <c r="EU59" s="40">
        <v>20</v>
      </c>
      <c r="EV59" s="83">
        <f t="shared" si="33"/>
        <v>28</v>
      </c>
      <c r="EW59" s="83">
        <v>3</v>
      </c>
      <c r="EX59" s="83">
        <v>1</v>
      </c>
      <c r="EY59" s="83">
        <v>37</v>
      </c>
      <c r="EZ59" s="83">
        <f t="shared" si="34"/>
        <v>41</v>
      </c>
      <c r="FA59" s="3">
        <v>9</v>
      </c>
      <c r="FB59" s="3">
        <v>1</v>
      </c>
      <c r="FC59" s="3">
        <v>15</v>
      </c>
      <c r="FD59" s="3">
        <f t="shared" si="35"/>
        <v>25</v>
      </c>
      <c r="FE59" s="3">
        <v>3</v>
      </c>
      <c r="FF59" s="3">
        <v>3</v>
      </c>
      <c r="FG59" s="3">
        <v>27</v>
      </c>
      <c r="FH59" s="3">
        <f t="shared" si="36"/>
        <v>33</v>
      </c>
      <c r="FI59" s="83">
        <v>7</v>
      </c>
      <c r="FJ59" s="83">
        <v>3</v>
      </c>
      <c r="FK59" s="83">
        <v>21</v>
      </c>
      <c r="FL59" s="83">
        <f t="shared" si="37"/>
        <v>31</v>
      </c>
      <c r="FM59" s="83">
        <v>1</v>
      </c>
      <c r="FN59" s="83">
        <v>4</v>
      </c>
      <c r="FO59" s="83">
        <v>48</v>
      </c>
      <c r="FP59" s="83">
        <f t="shared" si="38"/>
        <v>53</v>
      </c>
      <c r="FQ59" s="3">
        <v>11</v>
      </c>
      <c r="FR59" s="3">
        <v>2</v>
      </c>
      <c r="FS59" s="3">
        <v>14</v>
      </c>
      <c r="FT59" s="3">
        <f t="shared" si="39"/>
        <v>27</v>
      </c>
      <c r="FU59" s="3">
        <v>3</v>
      </c>
      <c r="FV59" s="3">
        <v>7</v>
      </c>
      <c r="FW59" s="3">
        <v>35</v>
      </c>
      <c r="FX59" s="3">
        <f t="shared" si="40"/>
        <v>45</v>
      </c>
      <c r="FY59" s="83">
        <v>11</v>
      </c>
      <c r="FZ59" s="83">
        <v>6</v>
      </c>
      <c r="GA59" s="83">
        <v>19</v>
      </c>
      <c r="GB59" s="83">
        <f t="shared" si="41"/>
        <v>36</v>
      </c>
      <c r="GC59" s="83">
        <v>2</v>
      </c>
      <c r="GD59" s="83">
        <v>1</v>
      </c>
      <c r="GE59" s="83">
        <v>45</v>
      </c>
      <c r="GF59" s="83">
        <f t="shared" si="42"/>
        <v>48</v>
      </c>
      <c r="GG59" s="40">
        <v>3</v>
      </c>
      <c r="GH59" s="40">
        <v>1</v>
      </c>
      <c r="GI59" s="40">
        <v>23</v>
      </c>
      <c r="GJ59" s="3">
        <f t="shared" si="43"/>
        <v>27</v>
      </c>
      <c r="GK59" s="40">
        <v>2</v>
      </c>
      <c r="GL59" s="40">
        <v>0</v>
      </c>
      <c r="GM59" s="40">
        <v>33</v>
      </c>
      <c r="GN59" s="3">
        <f t="shared" si="44"/>
        <v>35</v>
      </c>
      <c r="GO59" s="83">
        <v>6</v>
      </c>
      <c r="GP59" s="83">
        <v>1</v>
      </c>
      <c r="GQ59" s="83">
        <v>14</v>
      </c>
      <c r="GR59" s="83">
        <f t="shared" si="45"/>
        <v>21</v>
      </c>
      <c r="GS59" s="83">
        <v>2</v>
      </c>
      <c r="GT59" s="83">
        <v>2</v>
      </c>
      <c r="GU59" s="83">
        <v>36</v>
      </c>
      <c r="GV59" s="83">
        <f t="shared" si="46"/>
        <v>40</v>
      </c>
      <c r="GW59" s="40">
        <v>4</v>
      </c>
      <c r="GX59" s="40">
        <v>2</v>
      </c>
      <c r="GY59" s="40">
        <v>20</v>
      </c>
      <c r="GZ59" s="3">
        <f t="shared" si="47"/>
        <v>26</v>
      </c>
      <c r="HA59" s="40">
        <v>3</v>
      </c>
      <c r="HB59" s="40">
        <v>4</v>
      </c>
      <c r="HC59" s="40">
        <v>41</v>
      </c>
      <c r="HD59" s="3">
        <f t="shared" si="48"/>
        <v>48</v>
      </c>
      <c r="HE59" s="31">
        <f t="shared" si="49"/>
        <v>321</v>
      </c>
      <c r="HF59" s="100">
        <f t="shared" si="50"/>
        <v>468</v>
      </c>
      <c r="HG59" s="58">
        <v>3</v>
      </c>
      <c r="HH59" s="58">
        <v>1</v>
      </c>
      <c r="HI59" s="58">
        <v>30</v>
      </c>
      <c r="HJ59" s="58">
        <f t="shared" si="51"/>
        <v>34</v>
      </c>
      <c r="HK59" s="58">
        <v>2</v>
      </c>
      <c r="HL59" s="58">
        <v>5</v>
      </c>
      <c r="HM59" s="58">
        <v>43</v>
      </c>
      <c r="HN59" s="58">
        <f t="shared" si="52"/>
        <v>50</v>
      </c>
      <c r="HO59" s="3">
        <v>3</v>
      </c>
      <c r="HP59" s="3">
        <v>1</v>
      </c>
      <c r="HQ59" s="3">
        <v>15</v>
      </c>
      <c r="HR59" s="3">
        <f t="shared" si="53"/>
        <v>19</v>
      </c>
      <c r="HS59" s="3">
        <v>5</v>
      </c>
      <c r="HT59" s="3">
        <v>6</v>
      </c>
      <c r="HU59" s="3">
        <v>41</v>
      </c>
      <c r="HV59" s="3">
        <f t="shared" si="54"/>
        <v>52</v>
      </c>
      <c r="HW59" s="58">
        <v>2</v>
      </c>
      <c r="HX59" s="58">
        <v>0</v>
      </c>
      <c r="HY59" s="58">
        <v>22</v>
      </c>
      <c r="HZ59" s="58">
        <f t="shared" si="55"/>
        <v>24</v>
      </c>
      <c r="IA59" s="58">
        <v>4</v>
      </c>
      <c r="IB59" s="58">
        <v>6</v>
      </c>
      <c r="IC59" s="58">
        <v>26</v>
      </c>
      <c r="ID59" s="58">
        <f t="shared" si="56"/>
        <v>36</v>
      </c>
      <c r="IE59" s="40">
        <v>0</v>
      </c>
      <c r="IF59" s="40">
        <v>1</v>
      </c>
      <c r="IG59" s="40">
        <v>22</v>
      </c>
      <c r="IH59" s="3">
        <f t="shared" si="57"/>
        <v>23</v>
      </c>
      <c r="II59" s="40">
        <v>0</v>
      </c>
      <c r="IJ59" s="40">
        <v>3</v>
      </c>
      <c r="IK59" s="40">
        <v>34</v>
      </c>
      <c r="IL59" s="3">
        <f t="shared" si="58"/>
        <v>37</v>
      </c>
      <c r="IM59" s="58">
        <v>2</v>
      </c>
      <c r="IN59" s="58">
        <v>1</v>
      </c>
      <c r="IO59" s="58">
        <v>15</v>
      </c>
      <c r="IP59" s="58">
        <f t="shared" si="59"/>
        <v>18</v>
      </c>
      <c r="IQ59" s="58">
        <v>2</v>
      </c>
      <c r="IR59" s="58">
        <v>2</v>
      </c>
      <c r="IS59" s="58">
        <v>43</v>
      </c>
      <c r="IT59" s="74">
        <f t="shared" si="60"/>
        <v>47</v>
      </c>
      <c r="IU59" s="52">
        <v>7</v>
      </c>
      <c r="IV59" s="52">
        <v>1</v>
      </c>
      <c r="IW59" s="52">
        <v>18</v>
      </c>
      <c r="IX59" s="52">
        <f t="shared" si="61"/>
        <v>26</v>
      </c>
      <c r="IY59" s="52">
        <v>3</v>
      </c>
      <c r="IZ59" s="52">
        <v>5</v>
      </c>
      <c r="JA59" s="52">
        <v>27</v>
      </c>
      <c r="JB59" s="3">
        <f t="shared" si="62"/>
        <v>35</v>
      </c>
      <c r="JC59" s="58">
        <v>5</v>
      </c>
      <c r="JD59" s="58">
        <v>0</v>
      </c>
      <c r="JE59" s="58">
        <v>35</v>
      </c>
      <c r="JF59" s="58">
        <f t="shared" si="63"/>
        <v>40</v>
      </c>
      <c r="JG59" s="58">
        <v>4</v>
      </c>
      <c r="JH59" s="58">
        <v>6</v>
      </c>
      <c r="JI59" s="58">
        <v>54</v>
      </c>
      <c r="JJ59" s="58">
        <f t="shared" si="64"/>
        <v>64</v>
      </c>
      <c r="JK59" s="52">
        <v>4</v>
      </c>
      <c r="JL59" s="52">
        <v>0</v>
      </c>
      <c r="JM59" s="52">
        <v>25</v>
      </c>
      <c r="JN59" s="52">
        <f t="shared" si="65"/>
        <v>29</v>
      </c>
      <c r="JO59" s="52">
        <v>9</v>
      </c>
      <c r="JP59" s="52">
        <v>4</v>
      </c>
      <c r="JQ59" s="52">
        <v>51</v>
      </c>
      <c r="JR59" s="3">
        <f t="shared" si="66"/>
        <v>64</v>
      </c>
      <c r="JS59" s="58">
        <v>4</v>
      </c>
      <c r="JT59" s="58">
        <v>0</v>
      </c>
      <c r="JU59" s="58">
        <v>32</v>
      </c>
      <c r="JV59" s="58">
        <f t="shared" si="67"/>
        <v>36</v>
      </c>
      <c r="JW59" s="58">
        <v>9</v>
      </c>
      <c r="JX59" s="58">
        <v>7</v>
      </c>
      <c r="JY59" s="58">
        <v>41</v>
      </c>
      <c r="JZ59" s="58">
        <f t="shared" si="68"/>
        <v>57</v>
      </c>
      <c r="KA59" s="52">
        <v>1</v>
      </c>
      <c r="KB59" s="52">
        <v>0</v>
      </c>
      <c r="KC59" s="52">
        <v>20</v>
      </c>
      <c r="KD59" s="52">
        <f t="shared" si="69"/>
        <v>21</v>
      </c>
      <c r="KE59" s="52">
        <v>12</v>
      </c>
      <c r="KF59" s="52">
        <v>4</v>
      </c>
      <c r="KG59" s="52">
        <v>41</v>
      </c>
      <c r="KH59" s="52">
        <f t="shared" si="70"/>
        <v>57</v>
      </c>
      <c r="KI59" s="58">
        <v>2</v>
      </c>
      <c r="KJ59" s="58">
        <v>2</v>
      </c>
      <c r="KK59" s="58">
        <v>18</v>
      </c>
      <c r="KL59" s="58">
        <f t="shared" si="71"/>
        <v>22</v>
      </c>
      <c r="KM59" s="58">
        <v>3</v>
      </c>
      <c r="KN59" s="58">
        <v>2</v>
      </c>
      <c r="KO59" s="58">
        <v>40</v>
      </c>
      <c r="KP59" s="58">
        <f t="shared" si="72"/>
        <v>45</v>
      </c>
      <c r="KQ59" s="3">
        <v>0</v>
      </c>
      <c r="KR59" s="3">
        <v>2</v>
      </c>
      <c r="KS59" s="3">
        <v>19</v>
      </c>
      <c r="KT59" s="3">
        <f t="shared" si="73"/>
        <v>21</v>
      </c>
      <c r="KU59" s="3">
        <v>7</v>
      </c>
      <c r="KV59" s="3">
        <v>8</v>
      </c>
      <c r="KW59" s="3">
        <v>26</v>
      </c>
      <c r="KX59" s="3">
        <f t="shared" si="74"/>
        <v>41</v>
      </c>
      <c r="KY59" s="98">
        <f t="shared" si="75"/>
        <v>313</v>
      </c>
      <c r="KZ59" s="98">
        <f t="shared" si="76"/>
        <v>585</v>
      </c>
      <c r="LA59" s="83">
        <v>1</v>
      </c>
      <c r="LB59" s="83">
        <v>0</v>
      </c>
      <c r="LC59" s="83">
        <v>22</v>
      </c>
      <c r="LD59" s="83">
        <f t="shared" si="77"/>
        <v>23</v>
      </c>
      <c r="LE59" s="83">
        <v>3</v>
      </c>
      <c r="LF59" s="83">
        <v>4</v>
      </c>
      <c r="LG59" s="83">
        <v>32</v>
      </c>
      <c r="LH59" s="83">
        <f t="shared" si="78"/>
        <v>39</v>
      </c>
      <c r="LI59" s="52">
        <v>4</v>
      </c>
      <c r="LJ59" s="52">
        <v>0</v>
      </c>
      <c r="LK59" s="52">
        <v>27</v>
      </c>
      <c r="LL59" s="3">
        <f t="shared" si="79"/>
        <v>31</v>
      </c>
      <c r="LM59" s="52">
        <v>7</v>
      </c>
      <c r="LN59" s="52">
        <v>4</v>
      </c>
      <c r="LO59" s="52">
        <v>22</v>
      </c>
      <c r="LP59" s="3">
        <f t="shared" si="80"/>
        <v>33</v>
      </c>
      <c r="LQ59" s="83">
        <v>1</v>
      </c>
      <c r="LR59" s="83">
        <v>2</v>
      </c>
      <c r="LS59" s="83">
        <v>14</v>
      </c>
      <c r="LT59" s="83">
        <f t="shared" si="81"/>
        <v>17</v>
      </c>
      <c r="LU59" s="83">
        <v>8</v>
      </c>
      <c r="LV59" s="83">
        <v>2</v>
      </c>
      <c r="LW59" s="83">
        <v>20</v>
      </c>
      <c r="LX59" s="83">
        <f t="shared" si="82"/>
        <v>30</v>
      </c>
      <c r="LY59" s="40">
        <v>10</v>
      </c>
      <c r="LZ59" s="40">
        <v>2</v>
      </c>
      <c r="MA59" s="40">
        <v>16</v>
      </c>
      <c r="MB59" s="40">
        <f t="shared" si="83"/>
        <v>28</v>
      </c>
      <c r="MC59" s="40">
        <v>2</v>
      </c>
      <c r="MD59" s="40">
        <v>4</v>
      </c>
      <c r="ME59" s="40">
        <v>28</v>
      </c>
      <c r="MF59" s="3">
        <f t="shared" si="84"/>
        <v>34</v>
      </c>
      <c r="MG59" s="83">
        <v>3</v>
      </c>
      <c r="MH59" s="83">
        <v>1</v>
      </c>
      <c r="MI59" s="83">
        <v>36</v>
      </c>
      <c r="MJ59" s="83">
        <f t="shared" si="85"/>
        <v>40</v>
      </c>
      <c r="MK59" s="83">
        <v>1</v>
      </c>
      <c r="ML59" s="83">
        <v>3</v>
      </c>
      <c r="MM59" s="83">
        <v>31</v>
      </c>
      <c r="MN59" s="83">
        <f t="shared" si="86"/>
        <v>35</v>
      </c>
      <c r="MO59" s="3">
        <v>8</v>
      </c>
      <c r="MP59" s="3">
        <v>2</v>
      </c>
      <c r="MQ59" s="3">
        <v>18</v>
      </c>
      <c r="MR59" s="3">
        <f t="shared" si="87"/>
        <v>28</v>
      </c>
      <c r="MS59" s="3">
        <v>7</v>
      </c>
      <c r="MT59" s="3">
        <v>4</v>
      </c>
      <c r="MU59" s="3">
        <v>33</v>
      </c>
      <c r="MV59" s="3">
        <f t="shared" si="88"/>
        <v>44</v>
      </c>
      <c r="MW59" s="83">
        <v>7</v>
      </c>
      <c r="MX59" s="83">
        <v>1</v>
      </c>
      <c r="MY59" s="83">
        <v>27</v>
      </c>
      <c r="MZ59" s="83">
        <f t="shared" si="89"/>
        <v>35</v>
      </c>
      <c r="NA59" s="83">
        <v>11</v>
      </c>
      <c r="NB59" s="83">
        <v>3</v>
      </c>
      <c r="NC59" s="83">
        <v>48</v>
      </c>
      <c r="ND59" s="83">
        <f t="shared" si="90"/>
        <v>62</v>
      </c>
    </row>
    <row r="60" spans="1:368" ht="15.75" thickBot="1" x14ac:dyDescent="0.3">
      <c r="A60" s="3" t="s">
        <v>71</v>
      </c>
      <c r="B60" s="21">
        <v>3</v>
      </c>
      <c r="C60" s="21">
        <v>1</v>
      </c>
      <c r="D60" s="21">
        <v>0</v>
      </c>
      <c r="E60" s="22">
        <v>1</v>
      </c>
      <c r="F60" s="22">
        <v>0</v>
      </c>
      <c r="G60" s="22">
        <v>0</v>
      </c>
      <c r="H60" s="21">
        <v>0</v>
      </c>
      <c r="I60" s="21">
        <v>0</v>
      </c>
      <c r="J60" s="21">
        <v>0</v>
      </c>
      <c r="K60" s="1">
        <v>0</v>
      </c>
      <c r="L60" s="1">
        <v>0</v>
      </c>
      <c r="M60" s="1">
        <v>0</v>
      </c>
      <c r="N60" s="21">
        <v>0</v>
      </c>
      <c r="O60" s="21">
        <v>0</v>
      </c>
      <c r="P60" s="21">
        <v>0</v>
      </c>
      <c r="Q60" s="26">
        <v>0</v>
      </c>
      <c r="R60" s="26">
        <v>0</v>
      </c>
      <c r="S60" s="26">
        <v>0</v>
      </c>
      <c r="T60" s="21">
        <v>0</v>
      </c>
      <c r="U60" s="21">
        <v>0</v>
      </c>
      <c r="V60" s="22">
        <v>1</v>
      </c>
      <c r="W60" s="22">
        <v>0</v>
      </c>
      <c r="X60" s="21">
        <v>0</v>
      </c>
      <c r="Y60" s="21">
        <v>0</v>
      </c>
      <c r="Z60" s="29">
        <v>0</v>
      </c>
      <c r="AA60" s="29">
        <v>0</v>
      </c>
      <c r="AB60" s="31">
        <f t="shared" si="2"/>
        <v>5</v>
      </c>
      <c r="AC60" s="31">
        <f t="shared" si="3"/>
        <v>1</v>
      </c>
      <c r="AD60" s="31">
        <f t="shared" si="91"/>
        <v>0</v>
      </c>
      <c r="AE60" s="22">
        <v>3</v>
      </c>
      <c r="AF60" s="22">
        <v>0</v>
      </c>
      <c r="AG60" s="65">
        <v>3</v>
      </c>
      <c r="AH60" s="65">
        <v>0</v>
      </c>
      <c r="AI60" s="35">
        <v>0</v>
      </c>
      <c r="AJ60" s="36">
        <v>0</v>
      </c>
      <c r="AK60" s="37">
        <v>2</v>
      </c>
      <c r="AL60" s="18">
        <f t="shared" si="92"/>
        <v>2</v>
      </c>
      <c r="AM60" s="35">
        <v>0</v>
      </c>
      <c r="AN60" s="36">
        <v>0</v>
      </c>
      <c r="AO60" s="37">
        <v>0</v>
      </c>
      <c r="AP60" s="18">
        <f t="shared" si="4"/>
        <v>0</v>
      </c>
      <c r="AQ60" s="40">
        <v>0</v>
      </c>
      <c r="AR60" s="3">
        <v>0</v>
      </c>
      <c r="AS60" s="43">
        <v>0</v>
      </c>
      <c r="AT60" s="47">
        <f t="shared" si="5"/>
        <v>0</v>
      </c>
      <c r="AU60" s="61">
        <v>0</v>
      </c>
      <c r="AV60" s="58">
        <v>0</v>
      </c>
      <c r="AW60" s="60">
        <v>0</v>
      </c>
      <c r="AX60" s="48">
        <f t="shared" si="6"/>
        <v>0</v>
      </c>
      <c r="AY60" s="52">
        <v>0</v>
      </c>
      <c r="AZ60" s="52">
        <v>0</v>
      </c>
      <c r="BA60" s="52">
        <v>0</v>
      </c>
      <c r="BB60" s="3">
        <f t="shared" si="7"/>
        <v>0</v>
      </c>
      <c r="BC60" s="52">
        <v>0</v>
      </c>
      <c r="BD60" s="52">
        <v>0</v>
      </c>
      <c r="BE60" s="52">
        <v>1</v>
      </c>
      <c r="BF60" s="3">
        <f t="shared" si="8"/>
        <v>1</v>
      </c>
      <c r="BG60" s="40">
        <v>0</v>
      </c>
      <c r="BH60" s="54">
        <v>0</v>
      </c>
      <c r="BI60" s="40">
        <v>0</v>
      </c>
      <c r="BJ60" s="55">
        <f t="shared" si="9"/>
        <v>0</v>
      </c>
      <c r="BK60" s="57">
        <v>1</v>
      </c>
      <c r="BL60" s="59">
        <v>0</v>
      </c>
      <c r="BM60" s="57">
        <v>0</v>
      </c>
      <c r="BN60" s="58">
        <f t="shared" si="10"/>
        <v>1</v>
      </c>
      <c r="BO60" s="40">
        <v>0</v>
      </c>
      <c r="BP60" s="40">
        <v>0</v>
      </c>
      <c r="BQ60" s="40">
        <v>0</v>
      </c>
      <c r="BR60" s="3">
        <f t="shared" si="11"/>
        <v>0</v>
      </c>
      <c r="BS60" s="40">
        <v>0</v>
      </c>
      <c r="BT60" s="40">
        <v>0</v>
      </c>
      <c r="BU60" s="40">
        <v>1</v>
      </c>
      <c r="BV60" s="44">
        <f t="shared" si="12"/>
        <v>1</v>
      </c>
      <c r="BW60" s="40">
        <v>0</v>
      </c>
      <c r="BX60" s="68">
        <v>0</v>
      </c>
      <c r="BY60" s="40">
        <v>1</v>
      </c>
      <c r="BZ60" s="55">
        <f t="shared" si="13"/>
        <v>1</v>
      </c>
      <c r="CA60" s="40">
        <v>0</v>
      </c>
      <c r="CB60" s="68">
        <v>1</v>
      </c>
      <c r="CC60" s="40">
        <v>7</v>
      </c>
      <c r="CD60" s="74">
        <f t="shared" si="14"/>
        <v>8</v>
      </c>
      <c r="CE60" s="77">
        <v>0</v>
      </c>
      <c r="CF60" s="71">
        <v>0</v>
      </c>
      <c r="CG60" s="77">
        <v>0</v>
      </c>
      <c r="CH60" s="71">
        <f t="shared" si="15"/>
        <v>0</v>
      </c>
      <c r="CI60" s="77">
        <v>0</v>
      </c>
      <c r="CJ60" s="71">
        <v>2</v>
      </c>
      <c r="CK60" s="77">
        <v>5</v>
      </c>
      <c r="CL60" s="71">
        <f t="shared" si="16"/>
        <v>7</v>
      </c>
      <c r="CM60" s="55">
        <v>0</v>
      </c>
      <c r="CN60" s="55">
        <v>0</v>
      </c>
      <c r="CO60" s="55">
        <v>0</v>
      </c>
      <c r="CP60" s="55">
        <f t="shared" si="17"/>
        <v>0</v>
      </c>
      <c r="CQ60" s="55">
        <v>1</v>
      </c>
      <c r="CR60" s="55">
        <v>0</v>
      </c>
      <c r="CS60" s="55">
        <v>5</v>
      </c>
      <c r="CT60" s="78">
        <f t="shared" si="18"/>
        <v>6</v>
      </c>
      <c r="CU60" s="52">
        <v>0</v>
      </c>
      <c r="CV60" s="79">
        <v>0</v>
      </c>
      <c r="CW60" s="52">
        <v>0</v>
      </c>
      <c r="CX60" s="3">
        <f t="shared" si="19"/>
        <v>0</v>
      </c>
      <c r="CY60" s="52">
        <v>0</v>
      </c>
      <c r="CZ60" s="79">
        <v>0</v>
      </c>
      <c r="DA60" s="52">
        <v>1</v>
      </c>
      <c r="DB60" s="3">
        <f t="shared" si="20"/>
        <v>1</v>
      </c>
      <c r="DC60" s="3">
        <v>0</v>
      </c>
      <c r="DD60" s="3">
        <v>0</v>
      </c>
      <c r="DE60" s="3">
        <v>1</v>
      </c>
      <c r="DF60" s="3">
        <f t="shared" si="21"/>
        <v>1</v>
      </c>
      <c r="DG60" s="3">
        <v>0</v>
      </c>
      <c r="DH60" s="3">
        <v>0</v>
      </c>
      <c r="DI60" s="3">
        <v>2</v>
      </c>
      <c r="DJ60" s="3">
        <f t="shared" si="22"/>
        <v>2</v>
      </c>
      <c r="DK60" s="98">
        <f t="shared" si="23"/>
        <v>10</v>
      </c>
      <c r="DL60" s="98">
        <f t="shared" si="24"/>
        <v>27</v>
      </c>
      <c r="DM60" s="58">
        <v>1</v>
      </c>
      <c r="DN60" s="58">
        <v>2</v>
      </c>
      <c r="DO60" s="58">
        <v>6</v>
      </c>
      <c r="DP60" s="58">
        <f t="shared" si="25"/>
        <v>9</v>
      </c>
      <c r="DQ60" s="58">
        <v>0</v>
      </c>
      <c r="DR60" s="58">
        <v>0</v>
      </c>
      <c r="DS60" s="58">
        <v>1</v>
      </c>
      <c r="DT60" s="74">
        <f t="shared" si="26"/>
        <v>1</v>
      </c>
      <c r="DU60" s="52">
        <v>3</v>
      </c>
      <c r="DV60" s="52">
        <v>2</v>
      </c>
      <c r="DW60" s="52">
        <v>5</v>
      </c>
      <c r="DX60" s="3">
        <f t="shared" si="27"/>
        <v>10</v>
      </c>
      <c r="DY60" s="52">
        <v>4</v>
      </c>
      <c r="DZ60" s="52">
        <v>1</v>
      </c>
      <c r="EA60" s="52">
        <v>3</v>
      </c>
      <c r="EB60" s="3">
        <f t="shared" si="28"/>
        <v>8</v>
      </c>
      <c r="EC60" s="40">
        <v>4</v>
      </c>
      <c r="ED60" s="3">
        <v>2</v>
      </c>
      <c r="EE60" s="40">
        <v>2</v>
      </c>
      <c r="EF60" s="58">
        <f t="shared" si="29"/>
        <v>8</v>
      </c>
      <c r="EG60" s="57">
        <v>0</v>
      </c>
      <c r="EH60" s="58">
        <v>0</v>
      </c>
      <c r="EI60" s="57">
        <v>9</v>
      </c>
      <c r="EJ60" s="74">
        <f t="shared" si="30"/>
        <v>9</v>
      </c>
      <c r="EK60" s="52">
        <v>3</v>
      </c>
      <c r="EL60" s="3">
        <v>0</v>
      </c>
      <c r="EM60" s="52">
        <v>2</v>
      </c>
      <c r="EN60" s="3">
        <f t="shared" si="31"/>
        <v>5</v>
      </c>
      <c r="EO60" s="52">
        <v>0</v>
      </c>
      <c r="EP60" s="3">
        <v>0</v>
      </c>
      <c r="EQ60" s="52">
        <v>11</v>
      </c>
      <c r="ER60" s="81">
        <f t="shared" si="32"/>
        <v>11</v>
      </c>
      <c r="ES60" s="40">
        <v>1</v>
      </c>
      <c r="ET60" s="40">
        <v>2</v>
      </c>
      <c r="EU60" s="40">
        <v>2</v>
      </c>
      <c r="EV60" s="83">
        <f t="shared" si="33"/>
        <v>5</v>
      </c>
      <c r="EW60" s="83">
        <v>1</v>
      </c>
      <c r="EX60" s="83">
        <v>0</v>
      </c>
      <c r="EY60" s="83">
        <v>4</v>
      </c>
      <c r="EZ60" s="83">
        <f t="shared" si="34"/>
        <v>5</v>
      </c>
      <c r="FA60" s="3">
        <v>0</v>
      </c>
      <c r="FB60" s="3">
        <v>0</v>
      </c>
      <c r="FC60" s="3">
        <v>3</v>
      </c>
      <c r="FD60" s="3">
        <f t="shared" si="35"/>
        <v>3</v>
      </c>
      <c r="FE60" s="3">
        <v>0</v>
      </c>
      <c r="FF60" s="3">
        <v>1</v>
      </c>
      <c r="FG60" s="3">
        <v>4</v>
      </c>
      <c r="FH60" s="3">
        <f t="shared" si="36"/>
        <v>5</v>
      </c>
      <c r="FI60" s="83">
        <v>0</v>
      </c>
      <c r="FJ60" s="83">
        <v>0</v>
      </c>
      <c r="FK60" s="83">
        <v>0</v>
      </c>
      <c r="FL60" s="83">
        <f t="shared" si="37"/>
        <v>0</v>
      </c>
      <c r="FM60" s="83">
        <v>1</v>
      </c>
      <c r="FN60" s="83">
        <v>0</v>
      </c>
      <c r="FO60" s="83">
        <v>2</v>
      </c>
      <c r="FP60" s="83">
        <f t="shared" si="38"/>
        <v>3</v>
      </c>
      <c r="FQ60" s="3">
        <v>0</v>
      </c>
      <c r="FR60" s="3">
        <v>1</v>
      </c>
      <c r="FS60" s="3">
        <v>2</v>
      </c>
      <c r="FT60" s="3">
        <f t="shared" si="39"/>
        <v>3</v>
      </c>
      <c r="FU60" s="3">
        <v>2</v>
      </c>
      <c r="FV60" s="3">
        <v>0</v>
      </c>
      <c r="FW60" s="3">
        <v>6</v>
      </c>
      <c r="FX60" s="3">
        <f t="shared" si="40"/>
        <v>8</v>
      </c>
      <c r="FY60" s="83">
        <v>1</v>
      </c>
      <c r="FZ60" s="83">
        <v>0</v>
      </c>
      <c r="GA60" s="83">
        <v>1</v>
      </c>
      <c r="GB60" s="83">
        <f t="shared" si="41"/>
        <v>2</v>
      </c>
      <c r="GC60" s="83">
        <v>4</v>
      </c>
      <c r="GD60" s="83">
        <v>0</v>
      </c>
      <c r="GE60" s="83">
        <v>0</v>
      </c>
      <c r="GF60" s="83">
        <f t="shared" si="42"/>
        <v>4</v>
      </c>
      <c r="GG60" s="40">
        <v>0</v>
      </c>
      <c r="GH60" s="40">
        <v>0</v>
      </c>
      <c r="GI60" s="40">
        <v>0</v>
      </c>
      <c r="GJ60" s="3">
        <f t="shared" si="43"/>
        <v>0</v>
      </c>
      <c r="GK60" s="40">
        <v>5</v>
      </c>
      <c r="GL60" s="40">
        <v>0</v>
      </c>
      <c r="GM60" s="40">
        <v>3</v>
      </c>
      <c r="GN60" s="3">
        <f t="shared" si="44"/>
        <v>8</v>
      </c>
      <c r="GO60" s="83">
        <v>0</v>
      </c>
      <c r="GP60" s="83">
        <v>0</v>
      </c>
      <c r="GQ60" s="83">
        <v>0</v>
      </c>
      <c r="GR60" s="83">
        <f t="shared" si="45"/>
        <v>0</v>
      </c>
      <c r="GS60" s="83">
        <v>0</v>
      </c>
      <c r="GT60" s="83">
        <v>0</v>
      </c>
      <c r="GU60" s="83">
        <v>5</v>
      </c>
      <c r="GV60" s="83">
        <f t="shared" si="46"/>
        <v>5</v>
      </c>
      <c r="GW60" s="40">
        <v>0</v>
      </c>
      <c r="GX60" s="40">
        <v>1</v>
      </c>
      <c r="GY60" s="40">
        <v>0</v>
      </c>
      <c r="GZ60" s="3">
        <f t="shared" si="47"/>
        <v>1</v>
      </c>
      <c r="HA60" s="40">
        <v>6</v>
      </c>
      <c r="HB60" s="40">
        <v>0</v>
      </c>
      <c r="HC60" s="40">
        <v>2</v>
      </c>
      <c r="HD60" s="3">
        <f t="shared" si="48"/>
        <v>8</v>
      </c>
      <c r="HE60" s="31">
        <f t="shared" si="49"/>
        <v>46</v>
      </c>
      <c r="HF60" s="100">
        <f t="shared" si="50"/>
        <v>75</v>
      </c>
      <c r="HG60" s="58">
        <v>0</v>
      </c>
      <c r="HH60" s="58">
        <v>1</v>
      </c>
      <c r="HI60" s="58">
        <v>0</v>
      </c>
      <c r="HJ60" s="58">
        <f t="shared" si="51"/>
        <v>1</v>
      </c>
      <c r="HK60" s="58">
        <v>0</v>
      </c>
      <c r="HL60" s="58">
        <v>0</v>
      </c>
      <c r="HM60" s="58">
        <v>2</v>
      </c>
      <c r="HN60" s="58">
        <f t="shared" si="52"/>
        <v>2</v>
      </c>
      <c r="HO60" s="3">
        <v>0</v>
      </c>
      <c r="HP60" s="3">
        <v>0</v>
      </c>
      <c r="HQ60" s="3">
        <v>0</v>
      </c>
      <c r="HR60" s="3">
        <f t="shared" si="53"/>
        <v>0</v>
      </c>
      <c r="HS60" s="3">
        <v>1</v>
      </c>
      <c r="HT60" s="3">
        <v>0</v>
      </c>
      <c r="HU60" s="3">
        <v>1</v>
      </c>
      <c r="HV60" s="3">
        <f t="shared" si="54"/>
        <v>2</v>
      </c>
      <c r="HW60" s="58">
        <v>1</v>
      </c>
      <c r="HX60" s="58">
        <v>0</v>
      </c>
      <c r="HY60" s="58">
        <v>0</v>
      </c>
      <c r="HZ60" s="58">
        <f t="shared" si="55"/>
        <v>1</v>
      </c>
      <c r="IA60" s="58">
        <v>0</v>
      </c>
      <c r="IB60" s="58">
        <v>0</v>
      </c>
      <c r="IC60" s="58">
        <v>0</v>
      </c>
      <c r="ID60" s="58">
        <f t="shared" si="56"/>
        <v>0</v>
      </c>
      <c r="IE60" s="40">
        <v>0</v>
      </c>
      <c r="IF60" s="40">
        <v>0</v>
      </c>
      <c r="IG60" s="40">
        <v>0</v>
      </c>
      <c r="IH60" s="3">
        <f t="shared" si="57"/>
        <v>0</v>
      </c>
      <c r="II60" s="40">
        <v>2</v>
      </c>
      <c r="IJ60" s="40">
        <v>0</v>
      </c>
      <c r="IK60" s="40">
        <v>2</v>
      </c>
      <c r="IL60" s="3">
        <f t="shared" si="58"/>
        <v>4</v>
      </c>
      <c r="IM60" s="58">
        <v>1</v>
      </c>
      <c r="IN60" s="58">
        <v>0</v>
      </c>
      <c r="IO60" s="58">
        <v>0</v>
      </c>
      <c r="IP60" s="58">
        <f t="shared" si="59"/>
        <v>1</v>
      </c>
      <c r="IQ60" s="58">
        <v>1</v>
      </c>
      <c r="IR60" s="58">
        <v>0</v>
      </c>
      <c r="IS60" s="58">
        <v>3</v>
      </c>
      <c r="IT60" s="74">
        <f t="shared" si="60"/>
        <v>4</v>
      </c>
      <c r="IU60" s="52">
        <v>0</v>
      </c>
      <c r="IV60" s="52">
        <v>0</v>
      </c>
      <c r="IW60" s="52">
        <v>0</v>
      </c>
      <c r="IX60" s="52">
        <f t="shared" si="61"/>
        <v>0</v>
      </c>
      <c r="IY60" s="52">
        <v>0</v>
      </c>
      <c r="IZ60" s="52">
        <v>0</v>
      </c>
      <c r="JA60" s="52">
        <v>1</v>
      </c>
      <c r="JB60" s="3">
        <f t="shared" si="62"/>
        <v>1</v>
      </c>
      <c r="JC60" s="58">
        <v>0</v>
      </c>
      <c r="JD60" s="58">
        <v>0</v>
      </c>
      <c r="JE60" s="58">
        <v>0</v>
      </c>
      <c r="JF60" s="58">
        <f t="shared" si="63"/>
        <v>0</v>
      </c>
      <c r="JG60" s="58">
        <v>0</v>
      </c>
      <c r="JH60" s="58">
        <v>0</v>
      </c>
      <c r="JI60" s="58">
        <v>0</v>
      </c>
      <c r="JJ60" s="58">
        <f t="shared" si="64"/>
        <v>0</v>
      </c>
      <c r="JK60" s="52">
        <v>0</v>
      </c>
      <c r="JL60" s="52">
        <v>0</v>
      </c>
      <c r="JM60" s="52">
        <v>1</v>
      </c>
      <c r="JN60" s="52">
        <f t="shared" si="65"/>
        <v>1</v>
      </c>
      <c r="JO60" s="52">
        <v>0</v>
      </c>
      <c r="JP60" s="52">
        <v>0</v>
      </c>
      <c r="JQ60" s="52">
        <v>0</v>
      </c>
      <c r="JR60" s="3">
        <f t="shared" si="66"/>
        <v>0</v>
      </c>
      <c r="JS60" s="58">
        <v>2</v>
      </c>
      <c r="JT60" s="58">
        <v>2</v>
      </c>
      <c r="JU60" s="58">
        <v>8</v>
      </c>
      <c r="JV60" s="58">
        <f t="shared" si="67"/>
        <v>12</v>
      </c>
      <c r="JW60" s="58">
        <v>0</v>
      </c>
      <c r="JX60" s="58">
        <v>0</v>
      </c>
      <c r="JY60" s="58">
        <v>0</v>
      </c>
      <c r="JZ60" s="58">
        <f t="shared" si="68"/>
        <v>0</v>
      </c>
      <c r="KA60" s="52">
        <v>0</v>
      </c>
      <c r="KB60" s="52">
        <v>0</v>
      </c>
      <c r="KC60" s="52">
        <v>0</v>
      </c>
      <c r="KD60" s="52">
        <f t="shared" si="69"/>
        <v>0</v>
      </c>
      <c r="KE60" s="52">
        <v>3</v>
      </c>
      <c r="KF60" s="52">
        <v>0</v>
      </c>
      <c r="KG60" s="52">
        <v>2</v>
      </c>
      <c r="KH60" s="52">
        <f t="shared" si="70"/>
        <v>5</v>
      </c>
      <c r="KI60" s="58">
        <v>1</v>
      </c>
      <c r="KJ60" s="58">
        <v>0</v>
      </c>
      <c r="KK60" s="58">
        <v>0</v>
      </c>
      <c r="KL60" s="58">
        <f t="shared" si="71"/>
        <v>1</v>
      </c>
      <c r="KM60" s="58">
        <v>0</v>
      </c>
      <c r="KN60" s="58">
        <v>0</v>
      </c>
      <c r="KO60" s="58">
        <v>1</v>
      </c>
      <c r="KP60" s="58">
        <f t="shared" si="72"/>
        <v>1</v>
      </c>
      <c r="KQ60" s="3">
        <v>0</v>
      </c>
      <c r="KR60" s="3">
        <v>0</v>
      </c>
      <c r="KS60" s="3">
        <v>1</v>
      </c>
      <c r="KT60" s="3">
        <f t="shared" si="73"/>
        <v>1</v>
      </c>
      <c r="KU60" s="3">
        <v>0</v>
      </c>
      <c r="KV60" s="3">
        <v>0</v>
      </c>
      <c r="KW60" s="3">
        <v>0</v>
      </c>
      <c r="KX60" s="3">
        <f t="shared" si="74"/>
        <v>0</v>
      </c>
      <c r="KY60" s="98">
        <f t="shared" si="75"/>
        <v>18</v>
      </c>
      <c r="KZ60" s="98">
        <f t="shared" si="76"/>
        <v>19</v>
      </c>
      <c r="LA60" s="83">
        <v>0</v>
      </c>
      <c r="LB60" s="83">
        <v>0</v>
      </c>
      <c r="LC60" s="83">
        <v>6</v>
      </c>
      <c r="LD60" s="83">
        <f t="shared" si="77"/>
        <v>6</v>
      </c>
      <c r="LE60" s="83">
        <v>1</v>
      </c>
      <c r="LF60" s="83">
        <v>0</v>
      </c>
      <c r="LG60" s="83">
        <v>2</v>
      </c>
      <c r="LH60" s="83">
        <f t="shared" si="78"/>
        <v>3</v>
      </c>
      <c r="LI60" s="52">
        <v>0</v>
      </c>
      <c r="LJ60" s="52">
        <v>0</v>
      </c>
      <c r="LK60" s="52">
        <v>6</v>
      </c>
      <c r="LL60" s="3">
        <f t="shared" si="79"/>
        <v>6</v>
      </c>
      <c r="LM60" s="52">
        <v>0</v>
      </c>
      <c r="LN60" s="52">
        <v>0</v>
      </c>
      <c r="LO60" s="52">
        <v>1</v>
      </c>
      <c r="LP60" s="3">
        <f t="shared" si="80"/>
        <v>1</v>
      </c>
      <c r="LQ60" s="83">
        <v>0</v>
      </c>
      <c r="LR60" s="83">
        <v>0</v>
      </c>
      <c r="LS60" s="83">
        <v>4</v>
      </c>
      <c r="LT60" s="83">
        <f t="shared" si="81"/>
        <v>4</v>
      </c>
      <c r="LU60" s="83">
        <v>0</v>
      </c>
      <c r="LV60" s="83">
        <v>0</v>
      </c>
      <c r="LW60" s="83">
        <v>2</v>
      </c>
      <c r="LX60" s="83">
        <f t="shared" si="82"/>
        <v>2</v>
      </c>
      <c r="LY60" s="40">
        <v>0</v>
      </c>
      <c r="LZ60" s="40">
        <v>0</v>
      </c>
      <c r="MA60" s="40">
        <v>2</v>
      </c>
      <c r="MB60" s="40">
        <f t="shared" si="83"/>
        <v>2</v>
      </c>
      <c r="MC60" s="40">
        <v>0</v>
      </c>
      <c r="MD60" s="40">
        <v>0</v>
      </c>
      <c r="ME60" s="40">
        <v>0</v>
      </c>
      <c r="MF60" s="3">
        <f t="shared" si="84"/>
        <v>0</v>
      </c>
      <c r="MG60" s="83">
        <v>0</v>
      </c>
      <c r="MH60" s="83">
        <v>0</v>
      </c>
      <c r="MI60" s="83">
        <v>1</v>
      </c>
      <c r="MJ60" s="83">
        <f t="shared" si="85"/>
        <v>1</v>
      </c>
      <c r="MK60" s="83">
        <v>1</v>
      </c>
      <c r="ML60" s="83">
        <v>0</v>
      </c>
      <c r="MM60" s="83">
        <v>0</v>
      </c>
      <c r="MN60" s="83">
        <f t="shared" si="86"/>
        <v>1</v>
      </c>
      <c r="MO60" s="3">
        <v>0</v>
      </c>
      <c r="MP60" s="3">
        <v>0</v>
      </c>
      <c r="MQ60" s="3">
        <v>1</v>
      </c>
      <c r="MR60" s="3">
        <f t="shared" si="87"/>
        <v>1</v>
      </c>
      <c r="MS60" s="3">
        <v>3</v>
      </c>
      <c r="MT60" s="3">
        <v>0</v>
      </c>
      <c r="MU60" s="3">
        <v>2</v>
      </c>
      <c r="MV60" s="3">
        <f t="shared" si="88"/>
        <v>5</v>
      </c>
      <c r="MW60" s="83">
        <v>0</v>
      </c>
      <c r="MX60" s="83">
        <v>0</v>
      </c>
      <c r="MY60" s="83">
        <v>2</v>
      </c>
      <c r="MZ60" s="83">
        <f t="shared" si="89"/>
        <v>2</v>
      </c>
      <c r="NA60" s="83">
        <v>2</v>
      </c>
      <c r="NB60" s="83">
        <v>0</v>
      </c>
      <c r="NC60" s="83">
        <v>0</v>
      </c>
      <c r="ND60" s="83">
        <f t="shared" si="90"/>
        <v>2</v>
      </c>
    </row>
    <row r="61" spans="1:368" ht="16.5" customHeight="1" thickBot="1" x14ac:dyDescent="0.3">
      <c r="A61" s="3" t="s">
        <v>72</v>
      </c>
      <c r="B61" s="21">
        <v>2</v>
      </c>
      <c r="C61" s="21">
        <v>0</v>
      </c>
      <c r="D61" s="21">
        <v>0</v>
      </c>
      <c r="E61" s="22">
        <v>1</v>
      </c>
      <c r="F61" s="22">
        <v>11</v>
      </c>
      <c r="G61" s="22">
        <v>0</v>
      </c>
      <c r="H61" s="21">
        <v>0</v>
      </c>
      <c r="I61" s="21">
        <v>17</v>
      </c>
      <c r="J61" s="21">
        <v>0</v>
      </c>
      <c r="K61" s="1">
        <v>14</v>
      </c>
      <c r="L61" s="1">
        <v>20</v>
      </c>
      <c r="M61" s="1">
        <v>0</v>
      </c>
      <c r="N61" s="21">
        <v>21</v>
      </c>
      <c r="O61" s="21">
        <v>39</v>
      </c>
      <c r="P61" s="21">
        <v>0</v>
      </c>
      <c r="Q61" s="26">
        <v>24</v>
      </c>
      <c r="R61" s="26">
        <v>43</v>
      </c>
      <c r="S61" s="26">
        <v>0</v>
      </c>
      <c r="T61" s="21">
        <v>18</v>
      </c>
      <c r="U61" s="21">
        <v>21</v>
      </c>
      <c r="V61" s="22">
        <v>12</v>
      </c>
      <c r="W61" s="22">
        <v>34</v>
      </c>
      <c r="X61" s="21">
        <v>8</v>
      </c>
      <c r="Y61" s="21">
        <v>21</v>
      </c>
      <c r="Z61" s="29">
        <v>12</v>
      </c>
      <c r="AA61" s="29">
        <v>29</v>
      </c>
      <c r="AB61" s="31">
        <f t="shared" si="2"/>
        <v>112</v>
      </c>
      <c r="AC61" s="31">
        <f t="shared" si="3"/>
        <v>235</v>
      </c>
      <c r="AD61" s="31">
        <f t="shared" si="91"/>
        <v>0</v>
      </c>
      <c r="AE61" s="22">
        <v>9</v>
      </c>
      <c r="AF61" s="22">
        <v>8</v>
      </c>
      <c r="AG61" s="65">
        <v>11</v>
      </c>
      <c r="AH61" s="65">
        <v>6</v>
      </c>
      <c r="AI61" s="35">
        <v>0</v>
      </c>
      <c r="AJ61" s="36">
        <v>0</v>
      </c>
      <c r="AK61" s="37">
        <v>8</v>
      </c>
      <c r="AL61" s="18">
        <f t="shared" si="92"/>
        <v>8</v>
      </c>
      <c r="AM61" s="35">
        <v>0</v>
      </c>
      <c r="AN61" s="36">
        <v>0</v>
      </c>
      <c r="AO61" s="37">
        <v>16</v>
      </c>
      <c r="AP61" s="18">
        <f t="shared" si="4"/>
        <v>16</v>
      </c>
      <c r="AQ61" s="40">
        <v>1</v>
      </c>
      <c r="AR61" s="3">
        <v>0</v>
      </c>
      <c r="AS61" s="43">
        <v>17</v>
      </c>
      <c r="AT61" s="47">
        <f t="shared" si="5"/>
        <v>18</v>
      </c>
      <c r="AU61" s="61">
        <v>1</v>
      </c>
      <c r="AV61" s="58">
        <v>0</v>
      </c>
      <c r="AW61" s="60">
        <v>19</v>
      </c>
      <c r="AX61" s="48">
        <f t="shared" si="6"/>
        <v>20</v>
      </c>
      <c r="AY61" s="52">
        <v>0</v>
      </c>
      <c r="AZ61" s="52">
        <v>1</v>
      </c>
      <c r="BA61" s="52">
        <v>17</v>
      </c>
      <c r="BB61" s="3">
        <f t="shared" si="7"/>
        <v>18</v>
      </c>
      <c r="BC61" s="52">
        <v>0</v>
      </c>
      <c r="BD61" s="52">
        <v>0</v>
      </c>
      <c r="BE61" s="52">
        <v>13</v>
      </c>
      <c r="BF61" s="3">
        <f t="shared" si="8"/>
        <v>13</v>
      </c>
      <c r="BG61" s="40">
        <v>0</v>
      </c>
      <c r="BH61" s="54">
        <v>1</v>
      </c>
      <c r="BI61" s="40">
        <v>15</v>
      </c>
      <c r="BJ61" s="55">
        <f t="shared" si="9"/>
        <v>16</v>
      </c>
      <c r="BK61" s="57">
        <v>1</v>
      </c>
      <c r="BL61" s="59">
        <v>0</v>
      </c>
      <c r="BM61" s="57">
        <v>12</v>
      </c>
      <c r="BN61" s="58">
        <f t="shared" si="10"/>
        <v>13</v>
      </c>
      <c r="BO61" s="40">
        <v>0</v>
      </c>
      <c r="BP61" s="40">
        <v>0</v>
      </c>
      <c r="BQ61" s="40">
        <v>26</v>
      </c>
      <c r="BR61" s="3">
        <f t="shared" si="11"/>
        <v>26</v>
      </c>
      <c r="BS61" s="40">
        <v>2</v>
      </c>
      <c r="BT61" s="40">
        <v>1</v>
      </c>
      <c r="BU61" s="40">
        <v>15</v>
      </c>
      <c r="BV61" s="44">
        <f t="shared" si="12"/>
        <v>18</v>
      </c>
      <c r="BW61" s="40">
        <v>0</v>
      </c>
      <c r="BX61" s="68">
        <v>1</v>
      </c>
      <c r="BY61" s="40">
        <v>9</v>
      </c>
      <c r="BZ61" s="55">
        <f t="shared" si="13"/>
        <v>10</v>
      </c>
      <c r="CA61" s="40">
        <v>1</v>
      </c>
      <c r="CB61" s="68">
        <v>1</v>
      </c>
      <c r="CC61" s="40">
        <v>12</v>
      </c>
      <c r="CD61" s="74">
        <f t="shared" si="14"/>
        <v>14</v>
      </c>
      <c r="CE61" s="77">
        <v>2</v>
      </c>
      <c r="CF61" s="71">
        <v>0</v>
      </c>
      <c r="CG61" s="77">
        <v>9</v>
      </c>
      <c r="CH61" s="71">
        <f t="shared" si="15"/>
        <v>11</v>
      </c>
      <c r="CI61" s="77">
        <v>0</v>
      </c>
      <c r="CJ61" s="71">
        <v>0</v>
      </c>
      <c r="CK61" s="77">
        <v>22</v>
      </c>
      <c r="CL61" s="71">
        <f t="shared" si="16"/>
        <v>22</v>
      </c>
      <c r="CM61" s="55">
        <v>2</v>
      </c>
      <c r="CN61" s="55">
        <v>0</v>
      </c>
      <c r="CO61" s="55">
        <v>19</v>
      </c>
      <c r="CP61" s="55">
        <f t="shared" si="17"/>
        <v>21</v>
      </c>
      <c r="CQ61" s="55">
        <v>1</v>
      </c>
      <c r="CR61" s="55">
        <v>0</v>
      </c>
      <c r="CS61" s="55">
        <v>28</v>
      </c>
      <c r="CT61" s="78">
        <f t="shared" si="18"/>
        <v>29</v>
      </c>
      <c r="CU61" s="52">
        <v>1</v>
      </c>
      <c r="CV61" s="79">
        <v>0</v>
      </c>
      <c r="CW61" s="52">
        <v>8</v>
      </c>
      <c r="CX61" s="3">
        <f t="shared" si="19"/>
        <v>9</v>
      </c>
      <c r="CY61" s="52">
        <v>2</v>
      </c>
      <c r="CZ61" s="79">
        <v>0</v>
      </c>
      <c r="DA61" s="52">
        <v>10</v>
      </c>
      <c r="DB61" s="3">
        <f t="shared" si="20"/>
        <v>12</v>
      </c>
      <c r="DC61" s="3">
        <v>0</v>
      </c>
      <c r="DD61" s="3">
        <v>1</v>
      </c>
      <c r="DE61" s="3">
        <v>10</v>
      </c>
      <c r="DF61" s="3">
        <f t="shared" si="21"/>
        <v>11</v>
      </c>
      <c r="DG61" s="3">
        <v>3</v>
      </c>
      <c r="DH61" s="3">
        <v>0</v>
      </c>
      <c r="DI61" s="3">
        <v>14</v>
      </c>
      <c r="DJ61" s="3">
        <f t="shared" si="22"/>
        <v>17</v>
      </c>
      <c r="DK61" s="98">
        <f t="shared" si="23"/>
        <v>168</v>
      </c>
      <c r="DL61" s="98">
        <f t="shared" si="24"/>
        <v>188</v>
      </c>
      <c r="DM61" s="58">
        <v>0</v>
      </c>
      <c r="DN61" s="58">
        <v>0</v>
      </c>
      <c r="DO61" s="58">
        <v>9</v>
      </c>
      <c r="DP61" s="58">
        <f t="shared" si="25"/>
        <v>9</v>
      </c>
      <c r="DQ61" s="58">
        <v>4</v>
      </c>
      <c r="DR61" s="58">
        <v>1</v>
      </c>
      <c r="DS61" s="58">
        <v>17</v>
      </c>
      <c r="DT61" s="74">
        <f t="shared" si="26"/>
        <v>22</v>
      </c>
      <c r="DU61" s="52">
        <v>0</v>
      </c>
      <c r="DV61" s="52">
        <v>1</v>
      </c>
      <c r="DW61" s="52">
        <v>11</v>
      </c>
      <c r="DX61" s="3">
        <f t="shared" si="27"/>
        <v>12</v>
      </c>
      <c r="DY61" s="52">
        <v>2</v>
      </c>
      <c r="DZ61" s="52">
        <v>3</v>
      </c>
      <c r="EA61" s="52">
        <v>9</v>
      </c>
      <c r="EB61" s="3">
        <f t="shared" si="28"/>
        <v>14</v>
      </c>
      <c r="EC61" s="40">
        <v>1</v>
      </c>
      <c r="ED61" s="3">
        <v>5</v>
      </c>
      <c r="EE61" s="40">
        <v>9</v>
      </c>
      <c r="EF61" s="58">
        <f t="shared" si="29"/>
        <v>15</v>
      </c>
      <c r="EG61" s="57">
        <v>0</v>
      </c>
      <c r="EH61" s="58">
        <v>0</v>
      </c>
      <c r="EI61" s="57">
        <v>18</v>
      </c>
      <c r="EJ61" s="74">
        <f t="shared" si="30"/>
        <v>18</v>
      </c>
      <c r="EK61" s="52">
        <v>6</v>
      </c>
      <c r="EL61" s="3">
        <v>1</v>
      </c>
      <c r="EM61" s="52">
        <v>17</v>
      </c>
      <c r="EN61" s="3">
        <f t="shared" si="31"/>
        <v>24</v>
      </c>
      <c r="EO61" s="52">
        <v>1</v>
      </c>
      <c r="EP61" s="3">
        <v>1</v>
      </c>
      <c r="EQ61" s="52">
        <v>16</v>
      </c>
      <c r="ER61" s="81">
        <f t="shared" si="32"/>
        <v>18</v>
      </c>
      <c r="ES61" s="40">
        <v>1</v>
      </c>
      <c r="ET61" s="40">
        <v>0</v>
      </c>
      <c r="EU61" s="40">
        <v>3</v>
      </c>
      <c r="EV61" s="83">
        <f t="shared" si="33"/>
        <v>4</v>
      </c>
      <c r="EW61" s="83">
        <v>1</v>
      </c>
      <c r="EX61" s="83">
        <v>1</v>
      </c>
      <c r="EY61" s="83">
        <v>14</v>
      </c>
      <c r="EZ61" s="83">
        <f t="shared" si="34"/>
        <v>16</v>
      </c>
      <c r="FA61" s="3">
        <v>4</v>
      </c>
      <c r="FB61" s="3">
        <v>11</v>
      </c>
      <c r="FC61" s="3">
        <v>18</v>
      </c>
      <c r="FD61" s="3">
        <f t="shared" si="35"/>
        <v>33</v>
      </c>
      <c r="FE61" s="3">
        <v>1</v>
      </c>
      <c r="FF61" s="3">
        <v>1</v>
      </c>
      <c r="FG61" s="3">
        <v>29</v>
      </c>
      <c r="FH61" s="3">
        <f t="shared" si="36"/>
        <v>31</v>
      </c>
      <c r="FI61" s="83">
        <v>2</v>
      </c>
      <c r="FJ61" s="83">
        <v>2</v>
      </c>
      <c r="FK61" s="83">
        <v>14</v>
      </c>
      <c r="FL61" s="83">
        <f t="shared" si="37"/>
        <v>18</v>
      </c>
      <c r="FM61" s="83">
        <v>1</v>
      </c>
      <c r="FN61" s="83">
        <v>1</v>
      </c>
      <c r="FO61" s="83">
        <v>12</v>
      </c>
      <c r="FP61" s="83">
        <f t="shared" si="38"/>
        <v>14</v>
      </c>
      <c r="FQ61" s="3">
        <v>1</v>
      </c>
      <c r="FR61" s="3">
        <v>0</v>
      </c>
      <c r="FS61" s="3">
        <v>16</v>
      </c>
      <c r="FT61" s="3">
        <f t="shared" si="39"/>
        <v>17</v>
      </c>
      <c r="FU61" s="3">
        <v>1</v>
      </c>
      <c r="FV61" s="3">
        <v>1</v>
      </c>
      <c r="FW61" s="3">
        <v>18</v>
      </c>
      <c r="FX61" s="3">
        <f t="shared" si="40"/>
        <v>20</v>
      </c>
      <c r="FY61" s="83">
        <v>6</v>
      </c>
      <c r="FZ61" s="83">
        <v>4</v>
      </c>
      <c r="GA61" s="83">
        <v>30</v>
      </c>
      <c r="GB61" s="83">
        <f t="shared" si="41"/>
        <v>40</v>
      </c>
      <c r="GC61" s="83">
        <v>0</v>
      </c>
      <c r="GD61" s="83">
        <v>1</v>
      </c>
      <c r="GE61" s="83">
        <v>24</v>
      </c>
      <c r="GF61" s="83">
        <f t="shared" si="42"/>
        <v>25</v>
      </c>
      <c r="GG61" s="40">
        <v>1</v>
      </c>
      <c r="GH61" s="40">
        <v>1</v>
      </c>
      <c r="GI61" s="40">
        <v>15</v>
      </c>
      <c r="GJ61" s="3">
        <f t="shared" si="43"/>
        <v>17</v>
      </c>
      <c r="GK61" s="40">
        <v>1</v>
      </c>
      <c r="GL61" s="40">
        <v>1</v>
      </c>
      <c r="GM61" s="40">
        <v>16</v>
      </c>
      <c r="GN61" s="3">
        <f t="shared" si="44"/>
        <v>18</v>
      </c>
      <c r="GO61" s="83">
        <v>6</v>
      </c>
      <c r="GP61" s="83">
        <v>1</v>
      </c>
      <c r="GQ61" s="83">
        <v>14</v>
      </c>
      <c r="GR61" s="83">
        <f t="shared" si="45"/>
        <v>21</v>
      </c>
      <c r="GS61" s="83">
        <v>3</v>
      </c>
      <c r="GT61" s="83">
        <v>0</v>
      </c>
      <c r="GU61" s="83">
        <v>21</v>
      </c>
      <c r="GV61" s="83">
        <f t="shared" si="46"/>
        <v>24</v>
      </c>
      <c r="GW61" s="40">
        <v>3</v>
      </c>
      <c r="GX61" s="40">
        <v>8</v>
      </c>
      <c r="GY61" s="40">
        <v>19</v>
      </c>
      <c r="GZ61" s="3">
        <f t="shared" si="47"/>
        <v>30</v>
      </c>
      <c r="HA61" s="40">
        <v>0</v>
      </c>
      <c r="HB61" s="40">
        <v>0</v>
      </c>
      <c r="HC61" s="40">
        <v>8</v>
      </c>
      <c r="HD61" s="3">
        <f t="shared" si="48"/>
        <v>8</v>
      </c>
      <c r="HE61" s="31">
        <f t="shared" si="49"/>
        <v>240</v>
      </c>
      <c r="HF61" s="100">
        <f t="shared" si="50"/>
        <v>228</v>
      </c>
      <c r="HG61" s="58">
        <v>1</v>
      </c>
      <c r="HH61" s="58">
        <v>0</v>
      </c>
      <c r="HI61" s="58">
        <v>13</v>
      </c>
      <c r="HJ61" s="58">
        <f t="shared" si="51"/>
        <v>14</v>
      </c>
      <c r="HK61" s="58">
        <v>3</v>
      </c>
      <c r="HL61" s="58">
        <v>0</v>
      </c>
      <c r="HM61" s="58">
        <v>15</v>
      </c>
      <c r="HN61" s="58">
        <f t="shared" si="52"/>
        <v>18</v>
      </c>
      <c r="HO61" s="3">
        <v>1</v>
      </c>
      <c r="HP61" s="3">
        <v>0</v>
      </c>
      <c r="HQ61" s="3">
        <v>16</v>
      </c>
      <c r="HR61" s="3">
        <f t="shared" si="53"/>
        <v>17</v>
      </c>
      <c r="HS61" s="3">
        <v>6</v>
      </c>
      <c r="HT61" s="3">
        <v>2</v>
      </c>
      <c r="HU61" s="3">
        <v>17</v>
      </c>
      <c r="HV61" s="3">
        <f t="shared" si="54"/>
        <v>25</v>
      </c>
      <c r="HW61" s="58">
        <v>3</v>
      </c>
      <c r="HX61" s="58">
        <v>1</v>
      </c>
      <c r="HY61" s="58">
        <v>34</v>
      </c>
      <c r="HZ61" s="58">
        <f t="shared" si="55"/>
        <v>38</v>
      </c>
      <c r="IA61" s="58">
        <v>3</v>
      </c>
      <c r="IB61" s="58">
        <v>2</v>
      </c>
      <c r="IC61" s="58">
        <v>16</v>
      </c>
      <c r="ID61" s="58">
        <f t="shared" si="56"/>
        <v>21</v>
      </c>
      <c r="IE61" s="40">
        <v>2</v>
      </c>
      <c r="IF61" s="40">
        <v>1</v>
      </c>
      <c r="IG61" s="40">
        <v>31</v>
      </c>
      <c r="IH61" s="3">
        <f t="shared" si="57"/>
        <v>34</v>
      </c>
      <c r="II61" s="40">
        <v>0</v>
      </c>
      <c r="IJ61" s="40">
        <v>1</v>
      </c>
      <c r="IK61" s="40">
        <v>13</v>
      </c>
      <c r="IL61" s="3">
        <f t="shared" si="58"/>
        <v>14</v>
      </c>
      <c r="IM61" s="58">
        <v>5</v>
      </c>
      <c r="IN61" s="58">
        <v>1</v>
      </c>
      <c r="IO61" s="58">
        <v>20</v>
      </c>
      <c r="IP61" s="58">
        <f t="shared" si="59"/>
        <v>26</v>
      </c>
      <c r="IQ61" s="58">
        <v>4</v>
      </c>
      <c r="IR61" s="58">
        <v>0</v>
      </c>
      <c r="IS61" s="58">
        <v>21</v>
      </c>
      <c r="IT61" s="74">
        <f t="shared" si="60"/>
        <v>25</v>
      </c>
      <c r="IU61" s="52">
        <v>3</v>
      </c>
      <c r="IV61" s="52">
        <v>0</v>
      </c>
      <c r="IW61" s="52">
        <v>20</v>
      </c>
      <c r="IX61" s="52">
        <f t="shared" si="61"/>
        <v>23</v>
      </c>
      <c r="IY61" s="52">
        <v>4</v>
      </c>
      <c r="IZ61" s="52">
        <v>1</v>
      </c>
      <c r="JA61" s="52">
        <v>16</v>
      </c>
      <c r="JB61" s="3">
        <f t="shared" si="62"/>
        <v>21</v>
      </c>
      <c r="JC61" s="58">
        <v>1</v>
      </c>
      <c r="JD61" s="58">
        <v>1</v>
      </c>
      <c r="JE61" s="58">
        <v>8</v>
      </c>
      <c r="JF61" s="58">
        <f t="shared" si="63"/>
        <v>10</v>
      </c>
      <c r="JG61" s="58">
        <v>5</v>
      </c>
      <c r="JH61" s="58">
        <v>0</v>
      </c>
      <c r="JI61" s="58">
        <v>17</v>
      </c>
      <c r="JJ61" s="58">
        <f t="shared" si="64"/>
        <v>22</v>
      </c>
      <c r="JK61" s="52">
        <v>2</v>
      </c>
      <c r="JL61" s="52">
        <v>1</v>
      </c>
      <c r="JM61" s="52">
        <v>22</v>
      </c>
      <c r="JN61" s="52">
        <f t="shared" si="65"/>
        <v>25</v>
      </c>
      <c r="JO61" s="52">
        <v>3</v>
      </c>
      <c r="JP61" s="52">
        <v>0</v>
      </c>
      <c r="JQ61" s="52">
        <v>16</v>
      </c>
      <c r="JR61" s="3">
        <f t="shared" si="66"/>
        <v>19</v>
      </c>
      <c r="JS61" s="58">
        <v>3</v>
      </c>
      <c r="JT61" s="58">
        <v>0</v>
      </c>
      <c r="JU61" s="58">
        <v>19</v>
      </c>
      <c r="JV61" s="58">
        <f t="shared" si="67"/>
        <v>22</v>
      </c>
      <c r="JW61" s="58">
        <v>3</v>
      </c>
      <c r="JX61" s="58">
        <v>1</v>
      </c>
      <c r="JY61" s="58">
        <v>20</v>
      </c>
      <c r="JZ61" s="58">
        <f t="shared" si="68"/>
        <v>24</v>
      </c>
      <c r="KA61" s="52">
        <v>5</v>
      </c>
      <c r="KB61" s="52">
        <v>1</v>
      </c>
      <c r="KC61" s="52">
        <v>36</v>
      </c>
      <c r="KD61" s="52">
        <f t="shared" si="69"/>
        <v>42</v>
      </c>
      <c r="KE61" s="52">
        <v>2</v>
      </c>
      <c r="KF61" s="52">
        <v>1</v>
      </c>
      <c r="KG61" s="52">
        <v>14</v>
      </c>
      <c r="KH61" s="52">
        <f t="shared" si="70"/>
        <v>17</v>
      </c>
      <c r="KI61" s="58">
        <v>1</v>
      </c>
      <c r="KJ61" s="58">
        <v>0</v>
      </c>
      <c r="KK61" s="58">
        <v>24</v>
      </c>
      <c r="KL61" s="58">
        <f t="shared" si="71"/>
        <v>25</v>
      </c>
      <c r="KM61" s="58">
        <v>2</v>
      </c>
      <c r="KN61" s="58">
        <v>0</v>
      </c>
      <c r="KO61" s="58">
        <v>23</v>
      </c>
      <c r="KP61" s="58">
        <f t="shared" si="72"/>
        <v>25</v>
      </c>
      <c r="KQ61" s="3">
        <v>8</v>
      </c>
      <c r="KR61" s="3">
        <v>1</v>
      </c>
      <c r="KS61" s="3">
        <v>17</v>
      </c>
      <c r="KT61" s="3">
        <f t="shared" si="73"/>
        <v>26</v>
      </c>
      <c r="KU61" s="3">
        <v>2</v>
      </c>
      <c r="KV61" s="3">
        <v>0</v>
      </c>
      <c r="KW61" s="3">
        <v>18</v>
      </c>
      <c r="KX61" s="3">
        <f t="shared" si="74"/>
        <v>20</v>
      </c>
      <c r="KY61" s="98">
        <f t="shared" si="75"/>
        <v>302</v>
      </c>
      <c r="KZ61" s="98">
        <f t="shared" si="76"/>
        <v>251</v>
      </c>
      <c r="LA61" s="83">
        <v>3</v>
      </c>
      <c r="LB61" s="83">
        <v>1</v>
      </c>
      <c r="LC61" s="83">
        <v>21</v>
      </c>
      <c r="LD61" s="83">
        <f t="shared" si="77"/>
        <v>25</v>
      </c>
      <c r="LE61" s="83">
        <v>2</v>
      </c>
      <c r="LF61" s="83">
        <v>0</v>
      </c>
      <c r="LG61" s="83">
        <v>27</v>
      </c>
      <c r="LH61" s="83">
        <f t="shared" si="78"/>
        <v>29</v>
      </c>
      <c r="LI61" s="52">
        <v>2</v>
      </c>
      <c r="LJ61" s="52">
        <v>4</v>
      </c>
      <c r="LK61" s="52">
        <v>15</v>
      </c>
      <c r="LL61" s="3">
        <f t="shared" si="79"/>
        <v>21</v>
      </c>
      <c r="LM61" s="52">
        <v>0</v>
      </c>
      <c r="LN61" s="52">
        <v>1</v>
      </c>
      <c r="LO61" s="52">
        <v>13</v>
      </c>
      <c r="LP61" s="3">
        <f t="shared" si="80"/>
        <v>14</v>
      </c>
      <c r="LQ61" s="83">
        <v>2</v>
      </c>
      <c r="LR61" s="83">
        <v>2</v>
      </c>
      <c r="LS61" s="83">
        <v>22</v>
      </c>
      <c r="LT61" s="83">
        <f t="shared" si="81"/>
        <v>26</v>
      </c>
      <c r="LU61" s="83">
        <v>1</v>
      </c>
      <c r="LV61" s="83">
        <v>0</v>
      </c>
      <c r="LW61" s="83">
        <v>21</v>
      </c>
      <c r="LX61" s="83">
        <f t="shared" si="82"/>
        <v>22</v>
      </c>
      <c r="LY61" s="40">
        <v>4</v>
      </c>
      <c r="LZ61" s="40">
        <v>0</v>
      </c>
      <c r="MA61" s="40">
        <v>26</v>
      </c>
      <c r="MB61" s="40">
        <f t="shared" si="83"/>
        <v>30</v>
      </c>
      <c r="MC61" s="40">
        <v>3</v>
      </c>
      <c r="MD61" s="40">
        <v>3</v>
      </c>
      <c r="ME61" s="40">
        <v>16</v>
      </c>
      <c r="MF61" s="3">
        <f t="shared" si="84"/>
        <v>22</v>
      </c>
      <c r="MG61" s="83">
        <v>0</v>
      </c>
      <c r="MH61" s="83">
        <v>1</v>
      </c>
      <c r="MI61" s="83">
        <v>10</v>
      </c>
      <c r="MJ61" s="83">
        <f t="shared" si="85"/>
        <v>11</v>
      </c>
      <c r="MK61" s="83">
        <v>1</v>
      </c>
      <c r="ML61" s="83">
        <v>1</v>
      </c>
      <c r="MM61" s="83">
        <v>17</v>
      </c>
      <c r="MN61" s="83">
        <f t="shared" si="86"/>
        <v>19</v>
      </c>
      <c r="MO61" s="3">
        <v>0</v>
      </c>
      <c r="MP61" s="3">
        <v>0</v>
      </c>
      <c r="MQ61" s="3">
        <v>8</v>
      </c>
      <c r="MR61" s="3">
        <f t="shared" si="87"/>
        <v>8</v>
      </c>
      <c r="MS61" s="3">
        <v>9</v>
      </c>
      <c r="MT61" s="3">
        <v>0</v>
      </c>
      <c r="MU61" s="3">
        <v>12</v>
      </c>
      <c r="MV61" s="3">
        <f t="shared" si="88"/>
        <v>21</v>
      </c>
      <c r="MW61" s="83">
        <v>3</v>
      </c>
      <c r="MX61" s="83">
        <v>2</v>
      </c>
      <c r="MY61" s="83">
        <v>13</v>
      </c>
      <c r="MZ61" s="83">
        <f t="shared" si="89"/>
        <v>18</v>
      </c>
      <c r="NA61" s="83">
        <v>4</v>
      </c>
      <c r="NB61" s="83">
        <v>3</v>
      </c>
      <c r="NC61" s="83">
        <v>23</v>
      </c>
      <c r="ND61" s="83">
        <f t="shared" si="90"/>
        <v>30</v>
      </c>
    </row>
    <row r="62" spans="1:368" ht="15.75" thickBot="1" x14ac:dyDescent="0.3">
      <c r="A62" s="3" t="s">
        <v>73</v>
      </c>
      <c r="B62" s="21">
        <v>0</v>
      </c>
      <c r="C62" s="21">
        <v>0</v>
      </c>
      <c r="D62" s="21">
        <v>0</v>
      </c>
      <c r="E62" s="22">
        <v>23</v>
      </c>
      <c r="F62" s="22">
        <v>1</v>
      </c>
      <c r="G62" s="22">
        <v>0</v>
      </c>
      <c r="H62" s="21">
        <v>37</v>
      </c>
      <c r="I62" s="21">
        <v>0</v>
      </c>
      <c r="J62" s="21">
        <v>0</v>
      </c>
      <c r="K62" s="1">
        <v>13</v>
      </c>
      <c r="L62" s="1">
        <v>1</v>
      </c>
      <c r="M62" s="1">
        <v>0</v>
      </c>
      <c r="N62" s="21">
        <v>27</v>
      </c>
      <c r="O62" s="21">
        <v>2</v>
      </c>
      <c r="P62" s="21">
        <v>0</v>
      </c>
      <c r="Q62" s="26">
        <v>7</v>
      </c>
      <c r="R62" s="26">
        <v>2</v>
      </c>
      <c r="S62" s="26">
        <v>0</v>
      </c>
      <c r="T62" s="21">
        <v>6</v>
      </c>
      <c r="U62" s="21">
        <v>1</v>
      </c>
      <c r="V62" s="22">
        <v>7</v>
      </c>
      <c r="W62" s="22">
        <v>2</v>
      </c>
      <c r="X62" s="21">
        <v>16</v>
      </c>
      <c r="Y62" s="21">
        <v>1</v>
      </c>
      <c r="Z62" s="29">
        <v>10</v>
      </c>
      <c r="AA62" s="29">
        <v>1</v>
      </c>
      <c r="AB62" s="31">
        <f t="shared" si="2"/>
        <v>146</v>
      </c>
      <c r="AC62" s="31">
        <f t="shared" si="3"/>
        <v>11</v>
      </c>
      <c r="AD62" s="31">
        <f t="shared" si="91"/>
        <v>0</v>
      </c>
      <c r="AE62" s="22">
        <v>15</v>
      </c>
      <c r="AF62" s="22">
        <v>40</v>
      </c>
      <c r="AG62" s="65">
        <v>5</v>
      </c>
      <c r="AH62" s="65">
        <v>6</v>
      </c>
      <c r="AI62" s="35">
        <v>0</v>
      </c>
      <c r="AJ62" s="36">
        <v>0</v>
      </c>
      <c r="AK62" s="37">
        <v>28</v>
      </c>
      <c r="AL62" s="18">
        <f t="shared" si="92"/>
        <v>28</v>
      </c>
      <c r="AM62" s="35">
        <v>0</v>
      </c>
      <c r="AN62" s="36">
        <v>0</v>
      </c>
      <c r="AO62" s="37">
        <v>4</v>
      </c>
      <c r="AP62" s="18">
        <f t="shared" si="4"/>
        <v>4</v>
      </c>
      <c r="AQ62" s="40">
        <v>0</v>
      </c>
      <c r="AR62" s="3">
        <v>0</v>
      </c>
      <c r="AS62" s="43">
        <v>7</v>
      </c>
      <c r="AT62" s="47">
        <f t="shared" si="5"/>
        <v>7</v>
      </c>
      <c r="AU62" s="61">
        <v>0</v>
      </c>
      <c r="AV62" s="58">
        <v>0</v>
      </c>
      <c r="AW62" s="60">
        <v>2</v>
      </c>
      <c r="AX62" s="48">
        <f t="shared" si="6"/>
        <v>2</v>
      </c>
      <c r="AY62" s="52">
        <v>0</v>
      </c>
      <c r="AZ62" s="52">
        <v>0</v>
      </c>
      <c r="BA62" s="52">
        <v>13</v>
      </c>
      <c r="BB62" s="3">
        <f t="shared" si="7"/>
        <v>13</v>
      </c>
      <c r="BC62" s="52">
        <v>0</v>
      </c>
      <c r="BD62" s="52">
        <v>0</v>
      </c>
      <c r="BE62" s="52">
        <v>3</v>
      </c>
      <c r="BF62" s="3">
        <f t="shared" si="8"/>
        <v>3</v>
      </c>
      <c r="BG62" s="40">
        <v>1</v>
      </c>
      <c r="BH62" s="54">
        <v>0</v>
      </c>
      <c r="BI62" s="40">
        <v>5</v>
      </c>
      <c r="BJ62" s="55">
        <f t="shared" si="9"/>
        <v>6</v>
      </c>
      <c r="BK62" s="57">
        <v>0</v>
      </c>
      <c r="BL62" s="59">
        <v>0</v>
      </c>
      <c r="BM62" s="57">
        <v>6</v>
      </c>
      <c r="BN62" s="58">
        <f t="shared" si="10"/>
        <v>6</v>
      </c>
      <c r="BO62" s="40">
        <v>0</v>
      </c>
      <c r="BP62" s="40">
        <v>0</v>
      </c>
      <c r="BQ62" s="40">
        <v>6</v>
      </c>
      <c r="BR62" s="3">
        <f t="shared" si="11"/>
        <v>6</v>
      </c>
      <c r="BS62" s="40">
        <v>0</v>
      </c>
      <c r="BT62" s="40">
        <v>0</v>
      </c>
      <c r="BU62" s="40">
        <v>2</v>
      </c>
      <c r="BV62" s="44">
        <f t="shared" si="12"/>
        <v>2</v>
      </c>
      <c r="BW62" s="40">
        <v>0</v>
      </c>
      <c r="BX62" s="68">
        <v>0</v>
      </c>
      <c r="BY62" s="40">
        <v>9</v>
      </c>
      <c r="BZ62" s="55">
        <f t="shared" si="13"/>
        <v>9</v>
      </c>
      <c r="CA62" s="40">
        <v>1</v>
      </c>
      <c r="CB62" s="68">
        <v>0</v>
      </c>
      <c r="CC62" s="40">
        <v>6</v>
      </c>
      <c r="CD62" s="74">
        <f t="shared" si="14"/>
        <v>7</v>
      </c>
      <c r="CE62" s="77">
        <v>0</v>
      </c>
      <c r="CF62" s="71">
        <v>2</v>
      </c>
      <c r="CG62" s="77">
        <v>8</v>
      </c>
      <c r="CH62" s="71">
        <f t="shared" si="15"/>
        <v>10</v>
      </c>
      <c r="CI62" s="77">
        <v>0</v>
      </c>
      <c r="CJ62" s="71">
        <v>0</v>
      </c>
      <c r="CK62" s="77">
        <v>3</v>
      </c>
      <c r="CL62" s="71">
        <f t="shared" si="16"/>
        <v>3</v>
      </c>
      <c r="CM62" s="55">
        <v>0</v>
      </c>
      <c r="CN62" s="55">
        <v>0</v>
      </c>
      <c r="CO62" s="55">
        <v>10</v>
      </c>
      <c r="CP62" s="55">
        <f t="shared" si="17"/>
        <v>10</v>
      </c>
      <c r="CQ62" s="55">
        <v>0</v>
      </c>
      <c r="CR62" s="55">
        <v>1</v>
      </c>
      <c r="CS62" s="55">
        <v>6</v>
      </c>
      <c r="CT62" s="78">
        <f t="shared" si="18"/>
        <v>7</v>
      </c>
      <c r="CU62" s="52">
        <v>2</v>
      </c>
      <c r="CV62" s="79">
        <v>0</v>
      </c>
      <c r="CW62" s="52">
        <v>12</v>
      </c>
      <c r="CX62" s="3">
        <f t="shared" si="19"/>
        <v>14</v>
      </c>
      <c r="CY62" s="52">
        <v>0</v>
      </c>
      <c r="CZ62" s="79">
        <v>0</v>
      </c>
      <c r="DA62" s="52">
        <v>2</v>
      </c>
      <c r="DB62" s="3">
        <f t="shared" si="20"/>
        <v>2</v>
      </c>
      <c r="DC62" s="3">
        <v>1</v>
      </c>
      <c r="DD62" s="3">
        <v>0</v>
      </c>
      <c r="DE62" s="3">
        <v>7</v>
      </c>
      <c r="DF62" s="3">
        <f t="shared" si="21"/>
        <v>8</v>
      </c>
      <c r="DG62" s="3">
        <v>0</v>
      </c>
      <c r="DH62" s="3">
        <v>0</v>
      </c>
      <c r="DI62" s="3">
        <v>1</v>
      </c>
      <c r="DJ62" s="3">
        <f t="shared" si="22"/>
        <v>1</v>
      </c>
      <c r="DK62" s="98">
        <f t="shared" si="23"/>
        <v>131</v>
      </c>
      <c r="DL62" s="98">
        <f t="shared" si="24"/>
        <v>83</v>
      </c>
      <c r="DM62" s="58">
        <v>0</v>
      </c>
      <c r="DN62" s="58">
        <v>0</v>
      </c>
      <c r="DO62" s="58">
        <v>8</v>
      </c>
      <c r="DP62" s="58">
        <f t="shared" si="25"/>
        <v>8</v>
      </c>
      <c r="DQ62" s="58">
        <v>0</v>
      </c>
      <c r="DR62" s="58">
        <v>0</v>
      </c>
      <c r="DS62" s="58">
        <v>3</v>
      </c>
      <c r="DT62" s="74">
        <f t="shared" si="26"/>
        <v>3</v>
      </c>
      <c r="DU62" s="52">
        <v>0</v>
      </c>
      <c r="DV62" s="52">
        <v>0</v>
      </c>
      <c r="DW62" s="52">
        <v>3</v>
      </c>
      <c r="DX62" s="3">
        <f t="shared" si="27"/>
        <v>3</v>
      </c>
      <c r="DY62" s="52">
        <v>0</v>
      </c>
      <c r="DZ62" s="52">
        <v>0</v>
      </c>
      <c r="EA62" s="52">
        <v>0</v>
      </c>
      <c r="EB62" s="3">
        <f t="shared" si="28"/>
        <v>0</v>
      </c>
      <c r="EC62" s="40">
        <v>0</v>
      </c>
      <c r="ED62" s="3">
        <v>0</v>
      </c>
      <c r="EE62" s="40">
        <v>7</v>
      </c>
      <c r="EF62" s="58">
        <f t="shared" si="29"/>
        <v>7</v>
      </c>
      <c r="EG62" s="57">
        <v>0</v>
      </c>
      <c r="EH62" s="58">
        <v>0</v>
      </c>
      <c r="EI62" s="57">
        <v>4</v>
      </c>
      <c r="EJ62" s="74">
        <f t="shared" si="30"/>
        <v>4</v>
      </c>
      <c r="EK62" s="52">
        <v>1</v>
      </c>
      <c r="EL62" s="3">
        <v>0</v>
      </c>
      <c r="EM62" s="52">
        <v>6</v>
      </c>
      <c r="EN62" s="3">
        <f t="shared" si="31"/>
        <v>7</v>
      </c>
      <c r="EO62" s="52">
        <v>0</v>
      </c>
      <c r="EP62" s="3">
        <v>0</v>
      </c>
      <c r="EQ62" s="52">
        <v>2</v>
      </c>
      <c r="ER62" s="81">
        <f t="shared" si="32"/>
        <v>2</v>
      </c>
      <c r="ES62" s="40">
        <v>1</v>
      </c>
      <c r="ET62" s="40">
        <v>0</v>
      </c>
      <c r="EU62" s="40">
        <v>7</v>
      </c>
      <c r="EV62" s="83">
        <f t="shared" si="33"/>
        <v>8</v>
      </c>
      <c r="EW62" s="83">
        <v>0</v>
      </c>
      <c r="EX62" s="83">
        <v>1</v>
      </c>
      <c r="EY62" s="83">
        <v>2</v>
      </c>
      <c r="EZ62" s="83">
        <f t="shared" si="34"/>
        <v>3</v>
      </c>
      <c r="FA62" s="3">
        <v>1</v>
      </c>
      <c r="FB62" s="3">
        <v>0</v>
      </c>
      <c r="FC62" s="3">
        <v>7</v>
      </c>
      <c r="FD62" s="3">
        <f t="shared" si="35"/>
        <v>8</v>
      </c>
      <c r="FE62" s="3">
        <v>0</v>
      </c>
      <c r="FF62" s="3">
        <v>0</v>
      </c>
      <c r="FG62" s="3">
        <v>0</v>
      </c>
      <c r="FH62" s="3">
        <f t="shared" si="36"/>
        <v>0</v>
      </c>
      <c r="FI62" s="83">
        <v>1</v>
      </c>
      <c r="FJ62" s="83">
        <v>0</v>
      </c>
      <c r="FK62" s="83">
        <v>4</v>
      </c>
      <c r="FL62" s="83">
        <f t="shared" si="37"/>
        <v>5</v>
      </c>
      <c r="FM62" s="83">
        <v>0</v>
      </c>
      <c r="FN62" s="83">
        <v>0</v>
      </c>
      <c r="FO62" s="83">
        <v>0</v>
      </c>
      <c r="FP62" s="83">
        <f t="shared" si="38"/>
        <v>0</v>
      </c>
      <c r="FQ62" s="3">
        <v>0</v>
      </c>
      <c r="FR62" s="3">
        <v>0</v>
      </c>
      <c r="FS62" s="3">
        <v>10</v>
      </c>
      <c r="FT62" s="3">
        <f t="shared" si="39"/>
        <v>10</v>
      </c>
      <c r="FU62" s="3">
        <v>0</v>
      </c>
      <c r="FV62" s="3">
        <v>0</v>
      </c>
      <c r="FW62" s="3">
        <v>1</v>
      </c>
      <c r="FX62" s="3">
        <f t="shared" si="40"/>
        <v>1</v>
      </c>
      <c r="FY62" s="83">
        <v>1</v>
      </c>
      <c r="FZ62" s="83">
        <v>0</v>
      </c>
      <c r="GA62" s="83">
        <v>10</v>
      </c>
      <c r="GB62" s="83">
        <f t="shared" si="41"/>
        <v>11</v>
      </c>
      <c r="GC62" s="83">
        <v>3</v>
      </c>
      <c r="GD62" s="83">
        <v>0</v>
      </c>
      <c r="GE62" s="83">
        <v>1</v>
      </c>
      <c r="GF62" s="83">
        <f t="shared" si="42"/>
        <v>4</v>
      </c>
      <c r="GG62" s="40">
        <v>0</v>
      </c>
      <c r="GH62" s="40">
        <v>1</v>
      </c>
      <c r="GI62" s="40">
        <v>14</v>
      </c>
      <c r="GJ62" s="3">
        <f t="shared" si="43"/>
        <v>15</v>
      </c>
      <c r="GK62" s="40">
        <v>0</v>
      </c>
      <c r="GL62" s="40">
        <v>0</v>
      </c>
      <c r="GM62" s="40">
        <v>0</v>
      </c>
      <c r="GN62" s="3">
        <f t="shared" si="44"/>
        <v>0</v>
      </c>
      <c r="GO62" s="83">
        <v>0</v>
      </c>
      <c r="GP62" s="83">
        <v>0</v>
      </c>
      <c r="GQ62" s="83">
        <v>20</v>
      </c>
      <c r="GR62" s="83">
        <f t="shared" si="45"/>
        <v>20</v>
      </c>
      <c r="GS62" s="83">
        <v>1</v>
      </c>
      <c r="GT62" s="83">
        <v>0</v>
      </c>
      <c r="GU62" s="83">
        <v>1</v>
      </c>
      <c r="GV62" s="83">
        <f t="shared" si="46"/>
        <v>2</v>
      </c>
      <c r="GW62" s="40">
        <v>0</v>
      </c>
      <c r="GX62" s="40">
        <v>0</v>
      </c>
      <c r="GY62" s="40">
        <v>8</v>
      </c>
      <c r="GZ62" s="3">
        <f t="shared" si="47"/>
        <v>8</v>
      </c>
      <c r="HA62" s="40">
        <v>0</v>
      </c>
      <c r="HB62" s="40">
        <v>0</v>
      </c>
      <c r="HC62" s="40">
        <v>2</v>
      </c>
      <c r="HD62" s="3">
        <f t="shared" si="48"/>
        <v>2</v>
      </c>
      <c r="HE62" s="31">
        <f t="shared" si="49"/>
        <v>110</v>
      </c>
      <c r="HF62" s="100">
        <f t="shared" si="50"/>
        <v>21</v>
      </c>
      <c r="HG62" s="58">
        <v>0</v>
      </c>
      <c r="HH62" s="58">
        <v>0</v>
      </c>
      <c r="HI62" s="58">
        <v>8</v>
      </c>
      <c r="HJ62" s="58">
        <f t="shared" si="51"/>
        <v>8</v>
      </c>
      <c r="HK62" s="58">
        <v>0</v>
      </c>
      <c r="HL62" s="58">
        <v>1</v>
      </c>
      <c r="HM62" s="58">
        <v>3</v>
      </c>
      <c r="HN62" s="58">
        <f t="shared" si="52"/>
        <v>4</v>
      </c>
      <c r="HO62" s="3">
        <v>0</v>
      </c>
      <c r="HP62" s="3">
        <v>0</v>
      </c>
      <c r="HQ62" s="3">
        <v>5</v>
      </c>
      <c r="HR62" s="3">
        <f t="shared" si="53"/>
        <v>5</v>
      </c>
      <c r="HS62" s="3">
        <v>0</v>
      </c>
      <c r="HT62" s="3">
        <v>0</v>
      </c>
      <c r="HU62" s="3">
        <v>3</v>
      </c>
      <c r="HV62" s="3">
        <f t="shared" si="54"/>
        <v>3</v>
      </c>
      <c r="HW62" s="58">
        <v>0</v>
      </c>
      <c r="HX62" s="58">
        <v>0</v>
      </c>
      <c r="HY62" s="58">
        <v>11</v>
      </c>
      <c r="HZ62" s="58">
        <f t="shared" si="55"/>
        <v>11</v>
      </c>
      <c r="IA62" s="58">
        <v>0</v>
      </c>
      <c r="IB62" s="58">
        <v>0</v>
      </c>
      <c r="IC62" s="58">
        <v>1</v>
      </c>
      <c r="ID62" s="58">
        <f t="shared" si="56"/>
        <v>1</v>
      </c>
      <c r="IE62" s="40">
        <v>5</v>
      </c>
      <c r="IF62" s="40">
        <v>0</v>
      </c>
      <c r="IG62" s="40">
        <v>6</v>
      </c>
      <c r="IH62" s="3">
        <f t="shared" si="57"/>
        <v>11</v>
      </c>
      <c r="II62" s="40">
        <v>1</v>
      </c>
      <c r="IJ62" s="40">
        <v>0</v>
      </c>
      <c r="IK62" s="40">
        <v>1</v>
      </c>
      <c r="IL62" s="3">
        <f t="shared" si="58"/>
        <v>2</v>
      </c>
      <c r="IM62" s="58">
        <v>0</v>
      </c>
      <c r="IN62" s="58">
        <v>0</v>
      </c>
      <c r="IO62" s="58">
        <v>7</v>
      </c>
      <c r="IP62" s="58">
        <f t="shared" si="59"/>
        <v>7</v>
      </c>
      <c r="IQ62" s="58">
        <v>0</v>
      </c>
      <c r="IR62" s="58">
        <v>0</v>
      </c>
      <c r="IS62" s="58">
        <v>1</v>
      </c>
      <c r="IT62" s="74">
        <f t="shared" si="60"/>
        <v>1</v>
      </c>
      <c r="IU62" s="52">
        <v>0</v>
      </c>
      <c r="IV62" s="52">
        <v>0</v>
      </c>
      <c r="IW62" s="52">
        <v>7</v>
      </c>
      <c r="IX62" s="52">
        <f t="shared" si="61"/>
        <v>7</v>
      </c>
      <c r="IY62" s="52">
        <v>0</v>
      </c>
      <c r="IZ62" s="52">
        <v>0</v>
      </c>
      <c r="JA62" s="52">
        <v>1</v>
      </c>
      <c r="JB62" s="3">
        <f t="shared" si="62"/>
        <v>1</v>
      </c>
      <c r="JC62" s="58">
        <v>0</v>
      </c>
      <c r="JD62" s="58">
        <v>0</v>
      </c>
      <c r="JE62" s="58">
        <v>7</v>
      </c>
      <c r="JF62" s="58">
        <f t="shared" si="63"/>
        <v>7</v>
      </c>
      <c r="JG62" s="58">
        <v>0</v>
      </c>
      <c r="JH62" s="58">
        <v>0</v>
      </c>
      <c r="JI62" s="58">
        <v>1</v>
      </c>
      <c r="JJ62" s="58">
        <f t="shared" si="64"/>
        <v>1</v>
      </c>
      <c r="JK62" s="52">
        <v>0</v>
      </c>
      <c r="JL62" s="52">
        <v>0</v>
      </c>
      <c r="JM62" s="52">
        <v>4</v>
      </c>
      <c r="JN62" s="52">
        <f t="shared" si="65"/>
        <v>4</v>
      </c>
      <c r="JO62" s="52">
        <v>0</v>
      </c>
      <c r="JP62" s="52">
        <v>0</v>
      </c>
      <c r="JQ62" s="52">
        <v>0</v>
      </c>
      <c r="JR62" s="3">
        <f t="shared" si="66"/>
        <v>0</v>
      </c>
      <c r="JS62" s="58">
        <v>0</v>
      </c>
      <c r="JT62" s="58">
        <v>0</v>
      </c>
      <c r="JU62" s="58">
        <v>8</v>
      </c>
      <c r="JV62" s="58">
        <f t="shared" si="67"/>
        <v>8</v>
      </c>
      <c r="JW62" s="58">
        <v>0</v>
      </c>
      <c r="JX62" s="58">
        <v>0</v>
      </c>
      <c r="JY62" s="58">
        <v>1</v>
      </c>
      <c r="JZ62" s="58">
        <f t="shared" si="68"/>
        <v>1</v>
      </c>
      <c r="KA62" s="52">
        <v>1</v>
      </c>
      <c r="KB62" s="52">
        <v>0</v>
      </c>
      <c r="KC62" s="52">
        <v>7</v>
      </c>
      <c r="KD62" s="52">
        <f t="shared" si="69"/>
        <v>8</v>
      </c>
      <c r="KE62" s="52">
        <v>0</v>
      </c>
      <c r="KF62" s="52">
        <v>1</v>
      </c>
      <c r="KG62" s="52">
        <v>4</v>
      </c>
      <c r="KH62" s="52">
        <f t="shared" si="70"/>
        <v>5</v>
      </c>
      <c r="KI62" s="58">
        <v>0</v>
      </c>
      <c r="KJ62" s="58">
        <v>0</v>
      </c>
      <c r="KK62" s="58">
        <v>15</v>
      </c>
      <c r="KL62" s="58">
        <f t="shared" si="71"/>
        <v>15</v>
      </c>
      <c r="KM62" s="58">
        <v>1</v>
      </c>
      <c r="KN62" s="58">
        <v>1</v>
      </c>
      <c r="KO62" s="58">
        <v>2</v>
      </c>
      <c r="KP62" s="58">
        <f t="shared" si="72"/>
        <v>4</v>
      </c>
      <c r="KQ62" s="3">
        <v>0</v>
      </c>
      <c r="KR62" s="3">
        <v>1</v>
      </c>
      <c r="KS62" s="3">
        <v>17</v>
      </c>
      <c r="KT62" s="3">
        <f t="shared" si="73"/>
        <v>18</v>
      </c>
      <c r="KU62" s="3">
        <v>0</v>
      </c>
      <c r="KV62" s="3">
        <v>0</v>
      </c>
      <c r="KW62" s="3">
        <v>7</v>
      </c>
      <c r="KX62" s="3">
        <f t="shared" si="74"/>
        <v>7</v>
      </c>
      <c r="KY62" s="98">
        <f t="shared" si="75"/>
        <v>109</v>
      </c>
      <c r="KZ62" s="98">
        <f t="shared" si="76"/>
        <v>30</v>
      </c>
      <c r="LA62" s="83">
        <v>1</v>
      </c>
      <c r="LB62" s="83">
        <v>0</v>
      </c>
      <c r="LC62" s="83">
        <v>18</v>
      </c>
      <c r="LD62" s="83">
        <f t="shared" si="77"/>
        <v>19</v>
      </c>
      <c r="LE62" s="83">
        <v>0</v>
      </c>
      <c r="LF62" s="83">
        <v>0</v>
      </c>
      <c r="LG62" s="83">
        <v>1</v>
      </c>
      <c r="LH62" s="83">
        <f t="shared" si="78"/>
        <v>1</v>
      </c>
      <c r="LI62" s="52">
        <v>0</v>
      </c>
      <c r="LJ62" s="52">
        <v>0</v>
      </c>
      <c r="LK62" s="52">
        <v>7</v>
      </c>
      <c r="LL62" s="3">
        <f t="shared" si="79"/>
        <v>7</v>
      </c>
      <c r="LM62" s="52">
        <v>0</v>
      </c>
      <c r="LN62" s="52">
        <v>0</v>
      </c>
      <c r="LO62" s="52">
        <v>4</v>
      </c>
      <c r="LP62" s="3">
        <f t="shared" si="80"/>
        <v>4</v>
      </c>
      <c r="LQ62" s="83">
        <v>0</v>
      </c>
      <c r="LR62" s="83">
        <v>0</v>
      </c>
      <c r="LS62" s="83">
        <v>5</v>
      </c>
      <c r="LT62" s="83">
        <f t="shared" si="81"/>
        <v>5</v>
      </c>
      <c r="LU62" s="83">
        <v>0</v>
      </c>
      <c r="LV62" s="83">
        <v>0</v>
      </c>
      <c r="LW62" s="83">
        <v>3</v>
      </c>
      <c r="LX62" s="83">
        <f t="shared" si="82"/>
        <v>3</v>
      </c>
      <c r="LY62" s="40">
        <v>0</v>
      </c>
      <c r="LZ62" s="40">
        <v>1</v>
      </c>
      <c r="MA62" s="40">
        <v>5</v>
      </c>
      <c r="MB62" s="40">
        <f t="shared" si="83"/>
        <v>6</v>
      </c>
      <c r="MC62" s="40">
        <v>1</v>
      </c>
      <c r="MD62" s="40">
        <v>0</v>
      </c>
      <c r="ME62" s="40">
        <v>1</v>
      </c>
      <c r="MF62" s="3">
        <f t="shared" si="84"/>
        <v>2</v>
      </c>
      <c r="MG62" s="83">
        <v>0</v>
      </c>
      <c r="MH62" s="83">
        <v>0</v>
      </c>
      <c r="MI62" s="83">
        <v>6</v>
      </c>
      <c r="MJ62" s="83">
        <f t="shared" si="85"/>
        <v>6</v>
      </c>
      <c r="MK62" s="83">
        <v>0</v>
      </c>
      <c r="ML62" s="83">
        <v>0</v>
      </c>
      <c r="MM62" s="83">
        <v>5</v>
      </c>
      <c r="MN62" s="83">
        <f t="shared" si="86"/>
        <v>5</v>
      </c>
      <c r="MO62" s="3">
        <v>0</v>
      </c>
      <c r="MP62" s="3">
        <v>0</v>
      </c>
      <c r="MQ62" s="3">
        <v>5</v>
      </c>
      <c r="MR62" s="3">
        <f t="shared" si="87"/>
        <v>5</v>
      </c>
      <c r="MS62" s="3">
        <v>2</v>
      </c>
      <c r="MT62" s="3">
        <v>0</v>
      </c>
      <c r="MU62" s="3">
        <v>2</v>
      </c>
      <c r="MV62" s="3">
        <f t="shared" si="88"/>
        <v>4</v>
      </c>
      <c r="MW62" s="83">
        <v>1</v>
      </c>
      <c r="MX62" s="83">
        <v>1</v>
      </c>
      <c r="MY62" s="83">
        <v>5</v>
      </c>
      <c r="MZ62" s="83">
        <f t="shared" si="89"/>
        <v>7</v>
      </c>
      <c r="NA62" s="83">
        <v>3</v>
      </c>
      <c r="NB62" s="83">
        <v>0</v>
      </c>
      <c r="NC62" s="83">
        <v>1</v>
      </c>
      <c r="ND62" s="83">
        <f t="shared" si="90"/>
        <v>4</v>
      </c>
    </row>
    <row r="63" spans="1:368" ht="15.75" customHeight="1" thickBot="1" x14ac:dyDescent="0.3">
      <c r="A63" s="3" t="s">
        <v>74</v>
      </c>
      <c r="B63" s="21">
        <v>15</v>
      </c>
      <c r="C63" s="21">
        <v>3</v>
      </c>
      <c r="D63" s="21">
        <v>0</v>
      </c>
      <c r="E63" s="22">
        <v>16</v>
      </c>
      <c r="F63" s="22">
        <v>5</v>
      </c>
      <c r="G63" s="22">
        <v>0</v>
      </c>
      <c r="H63" s="21">
        <v>25</v>
      </c>
      <c r="I63" s="21">
        <v>13</v>
      </c>
      <c r="J63" s="21">
        <v>0</v>
      </c>
      <c r="K63" s="1">
        <v>14</v>
      </c>
      <c r="L63" s="1">
        <v>20</v>
      </c>
      <c r="M63" s="1">
        <v>0</v>
      </c>
      <c r="N63" s="21">
        <v>27</v>
      </c>
      <c r="O63" s="21">
        <v>40</v>
      </c>
      <c r="P63" s="21">
        <v>0</v>
      </c>
      <c r="Q63" s="26">
        <v>15</v>
      </c>
      <c r="R63" s="26">
        <v>35</v>
      </c>
      <c r="S63" s="26">
        <v>0</v>
      </c>
      <c r="T63" s="21">
        <v>22</v>
      </c>
      <c r="U63" s="21">
        <v>13</v>
      </c>
      <c r="V63" s="22">
        <v>16</v>
      </c>
      <c r="W63" s="22">
        <v>13</v>
      </c>
      <c r="X63" s="21">
        <v>14</v>
      </c>
      <c r="Y63" s="21">
        <v>11</v>
      </c>
      <c r="Z63" s="29">
        <v>24</v>
      </c>
      <c r="AA63" s="29">
        <v>13</v>
      </c>
      <c r="AB63" s="31">
        <f t="shared" si="2"/>
        <v>188</v>
      </c>
      <c r="AC63" s="31">
        <f t="shared" si="3"/>
        <v>166</v>
      </c>
      <c r="AD63" s="31">
        <f t="shared" si="91"/>
        <v>0</v>
      </c>
      <c r="AE63" s="22">
        <v>17</v>
      </c>
      <c r="AF63" s="22">
        <v>15</v>
      </c>
      <c r="AG63" s="65">
        <v>17</v>
      </c>
      <c r="AH63" s="65">
        <v>20</v>
      </c>
      <c r="AI63" s="35">
        <v>0</v>
      </c>
      <c r="AJ63" s="36">
        <v>0</v>
      </c>
      <c r="AK63" s="37">
        <v>2</v>
      </c>
      <c r="AL63" s="18">
        <f t="shared" si="92"/>
        <v>2</v>
      </c>
      <c r="AM63" s="35">
        <v>0</v>
      </c>
      <c r="AN63" s="36">
        <v>0</v>
      </c>
      <c r="AO63" s="37">
        <v>19</v>
      </c>
      <c r="AP63" s="18">
        <f t="shared" si="4"/>
        <v>19</v>
      </c>
      <c r="AQ63" s="40">
        <v>0</v>
      </c>
      <c r="AR63" s="3">
        <v>1</v>
      </c>
      <c r="AS63" s="43">
        <v>17</v>
      </c>
      <c r="AT63" s="47">
        <f t="shared" si="5"/>
        <v>18</v>
      </c>
      <c r="AU63" s="61">
        <v>1</v>
      </c>
      <c r="AV63" s="58">
        <v>1</v>
      </c>
      <c r="AW63" s="60">
        <v>22</v>
      </c>
      <c r="AX63" s="48">
        <f t="shared" si="6"/>
        <v>24</v>
      </c>
      <c r="AY63" s="52">
        <v>0</v>
      </c>
      <c r="AZ63" s="52">
        <v>0</v>
      </c>
      <c r="BA63" s="52">
        <v>16</v>
      </c>
      <c r="BB63" s="3">
        <f t="shared" si="7"/>
        <v>16</v>
      </c>
      <c r="BC63" s="52">
        <v>1</v>
      </c>
      <c r="BD63" s="52">
        <v>0</v>
      </c>
      <c r="BE63" s="52">
        <v>14</v>
      </c>
      <c r="BF63" s="3">
        <f t="shared" si="8"/>
        <v>15</v>
      </c>
      <c r="BG63" s="40">
        <v>0</v>
      </c>
      <c r="BH63" s="54">
        <v>0</v>
      </c>
      <c r="BI63" s="40">
        <v>14</v>
      </c>
      <c r="BJ63" s="55">
        <f t="shared" si="9"/>
        <v>14</v>
      </c>
      <c r="BK63" s="57">
        <v>0</v>
      </c>
      <c r="BL63" s="59">
        <v>0</v>
      </c>
      <c r="BM63" s="57">
        <v>9</v>
      </c>
      <c r="BN63" s="58">
        <f t="shared" si="10"/>
        <v>9</v>
      </c>
      <c r="BO63" s="40">
        <v>0</v>
      </c>
      <c r="BP63" s="40">
        <v>0</v>
      </c>
      <c r="BQ63" s="40">
        <v>10</v>
      </c>
      <c r="BR63" s="3">
        <f t="shared" si="11"/>
        <v>10</v>
      </c>
      <c r="BS63" s="40">
        <v>3</v>
      </c>
      <c r="BT63" s="40">
        <v>1</v>
      </c>
      <c r="BU63" s="40">
        <v>16</v>
      </c>
      <c r="BV63" s="44">
        <f t="shared" si="12"/>
        <v>20</v>
      </c>
      <c r="BW63" s="40">
        <v>0</v>
      </c>
      <c r="BX63" s="68">
        <v>1</v>
      </c>
      <c r="BY63" s="40">
        <v>16</v>
      </c>
      <c r="BZ63" s="55">
        <f t="shared" si="13"/>
        <v>17</v>
      </c>
      <c r="CA63" s="40">
        <v>0</v>
      </c>
      <c r="CB63" s="68">
        <v>1</v>
      </c>
      <c r="CC63" s="40">
        <v>19</v>
      </c>
      <c r="CD63" s="74">
        <f t="shared" si="14"/>
        <v>20</v>
      </c>
      <c r="CE63" s="77">
        <v>0</v>
      </c>
      <c r="CF63" s="71">
        <v>2</v>
      </c>
      <c r="CG63" s="77">
        <v>10</v>
      </c>
      <c r="CH63" s="71">
        <f t="shared" si="15"/>
        <v>12</v>
      </c>
      <c r="CI63" s="77">
        <v>0</v>
      </c>
      <c r="CJ63" s="71">
        <v>0</v>
      </c>
      <c r="CK63" s="77">
        <v>22</v>
      </c>
      <c r="CL63" s="71">
        <f t="shared" si="16"/>
        <v>22</v>
      </c>
      <c r="CM63" s="55">
        <v>0</v>
      </c>
      <c r="CN63" s="55">
        <v>7</v>
      </c>
      <c r="CO63" s="55">
        <v>12</v>
      </c>
      <c r="CP63" s="55">
        <f t="shared" si="17"/>
        <v>19</v>
      </c>
      <c r="CQ63" s="55">
        <v>0</v>
      </c>
      <c r="CR63" s="55">
        <v>0</v>
      </c>
      <c r="CS63" s="55">
        <v>20</v>
      </c>
      <c r="CT63" s="78">
        <f t="shared" si="18"/>
        <v>20</v>
      </c>
      <c r="CU63" s="52">
        <v>0</v>
      </c>
      <c r="CV63" s="79">
        <v>3</v>
      </c>
      <c r="CW63" s="52">
        <v>19</v>
      </c>
      <c r="CX63" s="3">
        <f t="shared" si="19"/>
        <v>22</v>
      </c>
      <c r="CY63" s="52">
        <v>0</v>
      </c>
      <c r="CZ63" s="79">
        <v>0</v>
      </c>
      <c r="DA63" s="52">
        <v>12</v>
      </c>
      <c r="DB63" s="3">
        <f t="shared" si="20"/>
        <v>12</v>
      </c>
      <c r="DC63" s="3">
        <v>0</v>
      </c>
      <c r="DD63" s="3">
        <v>0</v>
      </c>
      <c r="DE63" s="3">
        <v>13</v>
      </c>
      <c r="DF63" s="3">
        <f t="shared" si="21"/>
        <v>13</v>
      </c>
      <c r="DG63" s="3">
        <v>0</v>
      </c>
      <c r="DH63" s="3">
        <v>0</v>
      </c>
      <c r="DI63" s="3">
        <v>9</v>
      </c>
      <c r="DJ63" s="3">
        <f t="shared" si="22"/>
        <v>9</v>
      </c>
      <c r="DK63" s="98">
        <f t="shared" si="23"/>
        <v>177</v>
      </c>
      <c r="DL63" s="98">
        <f t="shared" si="24"/>
        <v>205</v>
      </c>
      <c r="DM63" s="58">
        <v>0</v>
      </c>
      <c r="DN63" s="58">
        <v>4</v>
      </c>
      <c r="DO63" s="58">
        <v>9</v>
      </c>
      <c r="DP63" s="58">
        <f t="shared" si="25"/>
        <v>13</v>
      </c>
      <c r="DQ63" s="58">
        <v>0</v>
      </c>
      <c r="DR63" s="58">
        <v>0</v>
      </c>
      <c r="DS63" s="58">
        <v>15</v>
      </c>
      <c r="DT63" s="74">
        <f t="shared" si="26"/>
        <v>15</v>
      </c>
      <c r="DU63" s="52">
        <v>0</v>
      </c>
      <c r="DV63" s="52">
        <v>1</v>
      </c>
      <c r="DW63" s="52">
        <v>15</v>
      </c>
      <c r="DX63" s="3">
        <f t="shared" si="27"/>
        <v>16</v>
      </c>
      <c r="DY63" s="52">
        <v>0</v>
      </c>
      <c r="DZ63" s="52">
        <v>0</v>
      </c>
      <c r="EA63" s="52">
        <v>6</v>
      </c>
      <c r="EB63" s="3">
        <f t="shared" si="28"/>
        <v>6</v>
      </c>
      <c r="EC63" s="40">
        <v>1</v>
      </c>
      <c r="ED63" s="3">
        <v>0</v>
      </c>
      <c r="EE63" s="40">
        <v>25</v>
      </c>
      <c r="EF63" s="58">
        <f t="shared" si="29"/>
        <v>26</v>
      </c>
      <c r="EG63" s="57">
        <v>1</v>
      </c>
      <c r="EH63" s="58">
        <v>0</v>
      </c>
      <c r="EI63" s="57">
        <v>20</v>
      </c>
      <c r="EJ63" s="74">
        <f t="shared" si="30"/>
        <v>21</v>
      </c>
      <c r="EK63" s="52">
        <v>0</v>
      </c>
      <c r="EL63" s="3">
        <v>0</v>
      </c>
      <c r="EM63" s="52">
        <v>14</v>
      </c>
      <c r="EN63" s="3">
        <f t="shared" si="31"/>
        <v>14</v>
      </c>
      <c r="EO63" s="52">
        <v>1</v>
      </c>
      <c r="EP63" s="3">
        <v>0</v>
      </c>
      <c r="EQ63" s="52">
        <v>9</v>
      </c>
      <c r="ER63" s="81">
        <f t="shared" si="32"/>
        <v>10</v>
      </c>
      <c r="ES63" s="40">
        <v>0</v>
      </c>
      <c r="ET63" s="40">
        <v>0</v>
      </c>
      <c r="EU63" s="40">
        <v>20</v>
      </c>
      <c r="EV63" s="83">
        <f t="shared" si="33"/>
        <v>20</v>
      </c>
      <c r="EW63" s="83">
        <v>0</v>
      </c>
      <c r="EX63" s="83">
        <v>0</v>
      </c>
      <c r="EY63" s="83">
        <v>7</v>
      </c>
      <c r="EZ63" s="83">
        <f t="shared" si="34"/>
        <v>7</v>
      </c>
      <c r="FA63" s="3">
        <v>0</v>
      </c>
      <c r="FB63" s="3">
        <v>0</v>
      </c>
      <c r="FC63" s="3">
        <v>22</v>
      </c>
      <c r="FD63" s="3">
        <f t="shared" si="35"/>
        <v>22</v>
      </c>
      <c r="FE63" s="3">
        <v>1</v>
      </c>
      <c r="FF63" s="3">
        <v>0</v>
      </c>
      <c r="FG63" s="3">
        <v>6</v>
      </c>
      <c r="FH63" s="3">
        <f t="shared" si="36"/>
        <v>7</v>
      </c>
      <c r="FI63" s="83">
        <v>1</v>
      </c>
      <c r="FJ63" s="83">
        <v>0</v>
      </c>
      <c r="FK63" s="83">
        <v>15</v>
      </c>
      <c r="FL63" s="83">
        <f t="shared" si="37"/>
        <v>16</v>
      </c>
      <c r="FM63" s="83">
        <v>2</v>
      </c>
      <c r="FN63" s="83">
        <v>2</v>
      </c>
      <c r="FO63" s="83">
        <v>10</v>
      </c>
      <c r="FP63" s="83">
        <f t="shared" si="38"/>
        <v>14</v>
      </c>
      <c r="FQ63" s="3">
        <v>0</v>
      </c>
      <c r="FR63" s="3">
        <v>0</v>
      </c>
      <c r="FS63" s="3">
        <v>26</v>
      </c>
      <c r="FT63" s="3">
        <f t="shared" si="39"/>
        <v>26</v>
      </c>
      <c r="FU63" s="3">
        <v>0</v>
      </c>
      <c r="FV63" s="3">
        <v>2</v>
      </c>
      <c r="FW63" s="3">
        <v>16</v>
      </c>
      <c r="FX63" s="3">
        <f t="shared" si="40"/>
        <v>18</v>
      </c>
      <c r="FY63" s="83">
        <v>1</v>
      </c>
      <c r="FZ63" s="83">
        <v>0</v>
      </c>
      <c r="GA63" s="83">
        <v>25</v>
      </c>
      <c r="GB63" s="83">
        <f t="shared" si="41"/>
        <v>26</v>
      </c>
      <c r="GC63" s="83">
        <v>0</v>
      </c>
      <c r="GD63" s="83">
        <v>1</v>
      </c>
      <c r="GE63" s="83">
        <v>13</v>
      </c>
      <c r="GF63" s="83">
        <f t="shared" si="42"/>
        <v>14</v>
      </c>
      <c r="GG63" s="40">
        <v>0</v>
      </c>
      <c r="GH63" s="40">
        <v>0</v>
      </c>
      <c r="GI63" s="40">
        <v>30</v>
      </c>
      <c r="GJ63" s="3">
        <f t="shared" si="43"/>
        <v>30</v>
      </c>
      <c r="GK63" s="40">
        <v>0</v>
      </c>
      <c r="GL63" s="40">
        <v>2</v>
      </c>
      <c r="GM63" s="40">
        <v>23</v>
      </c>
      <c r="GN63" s="3">
        <f t="shared" si="44"/>
        <v>25</v>
      </c>
      <c r="GO63" s="83">
        <v>0</v>
      </c>
      <c r="GP63" s="83">
        <v>1</v>
      </c>
      <c r="GQ63" s="83">
        <v>14</v>
      </c>
      <c r="GR63" s="83">
        <f t="shared" si="45"/>
        <v>15</v>
      </c>
      <c r="GS63" s="83">
        <v>0</v>
      </c>
      <c r="GT63" s="83">
        <v>0</v>
      </c>
      <c r="GU63" s="83">
        <v>6</v>
      </c>
      <c r="GV63" s="83">
        <f t="shared" si="46"/>
        <v>6</v>
      </c>
      <c r="GW63" s="40">
        <v>0</v>
      </c>
      <c r="GX63" s="40">
        <v>0</v>
      </c>
      <c r="GY63" s="40">
        <v>23</v>
      </c>
      <c r="GZ63" s="3">
        <f t="shared" si="47"/>
        <v>23</v>
      </c>
      <c r="HA63" s="40">
        <v>0</v>
      </c>
      <c r="HB63" s="40">
        <v>0</v>
      </c>
      <c r="HC63" s="40">
        <v>11</v>
      </c>
      <c r="HD63" s="3">
        <f t="shared" si="48"/>
        <v>11</v>
      </c>
      <c r="HE63" s="31">
        <f t="shared" si="49"/>
        <v>247</v>
      </c>
      <c r="HF63" s="100">
        <f t="shared" si="50"/>
        <v>154</v>
      </c>
      <c r="HG63" s="58">
        <v>0</v>
      </c>
      <c r="HH63" s="58">
        <v>0</v>
      </c>
      <c r="HI63" s="58">
        <v>16</v>
      </c>
      <c r="HJ63" s="58">
        <f t="shared" si="51"/>
        <v>16</v>
      </c>
      <c r="HK63" s="58">
        <v>0</v>
      </c>
      <c r="HL63" s="58">
        <v>0</v>
      </c>
      <c r="HM63" s="58">
        <v>4</v>
      </c>
      <c r="HN63" s="58">
        <f t="shared" si="52"/>
        <v>4</v>
      </c>
      <c r="HO63" s="3">
        <v>0</v>
      </c>
      <c r="HP63" s="3">
        <v>0</v>
      </c>
      <c r="HQ63" s="3">
        <v>36</v>
      </c>
      <c r="HR63" s="3">
        <f t="shared" si="53"/>
        <v>36</v>
      </c>
      <c r="HS63" s="3">
        <v>0</v>
      </c>
      <c r="HT63" s="3">
        <v>0</v>
      </c>
      <c r="HU63" s="3">
        <v>1</v>
      </c>
      <c r="HV63" s="3">
        <f t="shared" si="54"/>
        <v>1</v>
      </c>
      <c r="HW63" s="58">
        <v>0</v>
      </c>
      <c r="HX63" s="58">
        <v>0</v>
      </c>
      <c r="HY63" s="58">
        <v>26</v>
      </c>
      <c r="HZ63" s="58">
        <f t="shared" si="55"/>
        <v>26</v>
      </c>
      <c r="IA63" s="58">
        <v>0</v>
      </c>
      <c r="IB63" s="58">
        <v>0</v>
      </c>
      <c r="IC63" s="58">
        <v>10</v>
      </c>
      <c r="ID63" s="58">
        <f t="shared" si="56"/>
        <v>10</v>
      </c>
      <c r="IE63" s="40">
        <v>0</v>
      </c>
      <c r="IF63" s="40">
        <v>1</v>
      </c>
      <c r="IG63" s="40">
        <v>32</v>
      </c>
      <c r="IH63" s="3">
        <f t="shared" si="57"/>
        <v>33</v>
      </c>
      <c r="II63" s="40">
        <v>0</v>
      </c>
      <c r="IJ63" s="40">
        <v>0</v>
      </c>
      <c r="IK63" s="40">
        <v>9</v>
      </c>
      <c r="IL63" s="3">
        <f t="shared" si="58"/>
        <v>9</v>
      </c>
      <c r="IM63" s="58">
        <v>2</v>
      </c>
      <c r="IN63" s="58">
        <v>2</v>
      </c>
      <c r="IO63" s="58">
        <v>28</v>
      </c>
      <c r="IP63" s="58">
        <f t="shared" si="59"/>
        <v>32</v>
      </c>
      <c r="IQ63" s="58">
        <v>0</v>
      </c>
      <c r="IR63" s="58">
        <v>1</v>
      </c>
      <c r="IS63" s="58">
        <v>7</v>
      </c>
      <c r="IT63" s="74">
        <f t="shared" si="60"/>
        <v>8</v>
      </c>
      <c r="IU63" s="52">
        <v>1</v>
      </c>
      <c r="IV63" s="52">
        <v>16</v>
      </c>
      <c r="IW63" s="52">
        <v>18</v>
      </c>
      <c r="IX63" s="52">
        <f t="shared" si="61"/>
        <v>35</v>
      </c>
      <c r="IY63" s="52">
        <v>0</v>
      </c>
      <c r="IZ63" s="52">
        <v>0</v>
      </c>
      <c r="JA63" s="52">
        <v>3</v>
      </c>
      <c r="JB63" s="3">
        <f t="shared" si="62"/>
        <v>3</v>
      </c>
      <c r="JC63" s="58">
        <v>2</v>
      </c>
      <c r="JD63" s="58">
        <v>3</v>
      </c>
      <c r="JE63" s="58">
        <v>27</v>
      </c>
      <c r="JF63" s="58">
        <f t="shared" si="63"/>
        <v>32</v>
      </c>
      <c r="JG63" s="58">
        <v>0</v>
      </c>
      <c r="JH63" s="58">
        <v>0</v>
      </c>
      <c r="JI63" s="58">
        <v>7</v>
      </c>
      <c r="JJ63" s="58">
        <f t="shared" si="64"/>
        <v>7</v>
      </c>
      <c r="JK63" s="52">
        <v>13</v>
      </c>
      <c r="JL63" s="52">
        <v>4</v>
      </c>
      <c r="JM63" s="52">
        <v>21</v>
      </c>
      <c r="JN63" s="52">
        <f t="shared" si="65"/>
        <v>38</v>
      </c>
      <c r="JO63" s="52">
        <v>0</v>
      </c>
      <c r="JP63" s="52">
        <v>0</v>
      </c>
      <c r="JQ63" s="52">
        <v>12</v>
      </c>
      <c r="JR63" s="3">
        <f t="shared" si="66"/>
        <v>12</v>
      </c>
      <c r="JS63" s="58">
        <v>1</v>
      </c>
      <c r="JT63" s="58">
        <v>3</v>
      </c>
      <c r="JU63" s="58">
        <v>22</v>
      </c>
      <c r="JV63" s="58">
        <f t="shared" si="67"/>
        <v>26</v>
      </c>
      <c r="JW63" s="58">
        <v>1</v>
      </c>
      <c r="JX63" s="58">
        <v>1</v>
      </c>
      <c r="JY63" s="58">
        <v>7</v>
      </c>
      <c r="JZ63" s="58">
        <f t="shared" si="68"/>
        <v>9</v>
      </c>
      <c r="KA63" s="52">
        <v>0</v>
      </c>
      <c r="KB63" s="52">
        <v>14</v>
      </c>
      <c r="KC63" s="52">
        <v>16</v>
      </c>
      <c r="KD63" s="52">
        <f t="shared" si="69"/>
        <v>30</v>
      </c>
      <c r="KE63" s="52">
        <v>0</v>
      </c>
      <c r="KF63" s="52">
        <v>0</v>
      </c>
      <c r="KG63" s="52">
        <v>3</v>
      </c>
      <c r="KH63" s="52">
        <f t="shared" si="70"/>
        <v>3</v>
      </c>
      <c r="KI63" s="58">
        <v>0</v>
      </c>
      <c r="KJ63" s="58">
        <v>12</v>
      </c>
      <c r="KK63" s="58">
        <v>35</v>
      </c>
      <c r="KL63" s="58">
        <f t="shared" si="71"/>
        <v>47</v>
      </c>
      <c r="KM63" s="58">
        <v>1</v>
      </c>
      <c r="KN63" s="58">
        <v>0</v>
      </c>
      <c r="KO63" s="58">
        <v>10</v>
      </c>
      <c r="KP63" s="58">
        <f t="shared" si="72"/>
        <v>11</v>
      </c>
      <c r="KQ63" s="3">
        <v>2</v>
      </c>
      <c r="KR63" s="3">
        <v>1</v>
      </c>
      <c r="KS63" s="3">
        <v>25</v>
      </c>
      <c r="KT63" s="3">
        <f t="shared" si="73"/>
        <v>28</v>
      </c>
      <c r="KU63" s="3">
        <v>0</v>
      </c>
      <c r="KV63" s="3">
        <v>0</v>
      </c>
      <c r="KW63" s="3">
        <v>7</v>
      </c>
      <c r="KX63" s="3">
        <f t="shared" si="74"/>
        <v>7</v>
      </c>
      <c r="KY63" s="98">
        <f t="shared" si="75"/>
        <v>379</v>
      </c>
      <c r="KZ63" s="98">
        <f t="shared" si="76"/>
        <v>84</v>
      </c>
      <c r="LA63" s="83">
        <v>0</v>
      </c>
      <c r="LB63" s="83">
        <v>3</v>
      </c>
      <c r="LC63" s="83">
        <v>17</v>
      </c>
      <c r="LD63" s="83">
        <f t="shared" si="77"/>
        <v>20</v>
      </c>
      <c r="LE63" s="83">
        <v>0</v>
      </c>
      <c r="LF63" s="83">
        <v>0</v>
      </c>
      <c r="LG63" s="83">
        <v>8</v>
      </c>
      <c r="LH63" s="83">
        <f t="shared" si="78"/>
        <v>8</v>
      </c>
      <c r="LI63" s="52">
        <v>0</v>
      </c>
      <c r="LJ63" s="52">
        <v>3</v>
      </c>
      <c r="LK63" s="52">
        <v>18</v>
      </c>
      <c r="LL63" s="3">
        <f t="shared" si="79"/>
        <v>21</v>
      </c>
      <c r="LM63" s="52">
        <v>0</v>
      </c>
      <c r="LN63" s="52">
        <v>1</v>
      </c>
      <c r="LO63" s="52">
        <v>5</v>
      </c>
      <c r="LP63" s="3">
        <f t="shared" si="80"/>
        <v>6</v>
      </c>
      <c r="LQ63" s="83">
        <v>1</v>
      </c>
      <c r="LR63" s="83">
        <v>1</v>
      </c>
      <c r="LS63" s="83">
        <v>18</v>
      </c>
      <c r="LT63" s="83">
        <f t="shared" si="81"/>
        <v>20</v>
      </c>
      <c r="LU63" s="83">
        <v>0</v>
      </c>
      <c r="LV63" s="83">
        <v>2</v>
      </c>
      <c r="LW63" s="83">
        <v>15</v>
      </c>
      <c r="LX63" s="83">
        <f t="shared" si="82"/>
        <v>17</v>
      </c>
      <c r="LY63" s="40">
        <v>0</v>
      </c>
      <c r="LZ63" s="40">
        <v>2</v>
      </c>
      <c r="MA63" s="40">
        <v>11</v>
      </c>
      <c r="MB63" s="40">
        <f t="shared" si="83"/>
        <v>13</v>
      </c>
      <c r="MC63" s="40">
        <v>0</v>
      </c>
      <c r="MD63" s="40">
        <v>0</v>
      </c>
      <c r="ME63" s="40">
        <v>6</v>
      </c>
      <c r="MF63" s="3">
        <f t="shared" si="84"/>
        <v>6</v>
      </c>
      <c r="MG63" s="83">
        <v>0</v>
      </c>
      <c r="MH63" s="83">
        <v>3</v>
      </c>
      <c r="MI63" s="83">
        <v>31</v>
      </c>
      <c r="MJ63" s="83">
        <f t="shared" si="85"/>
        <v>34</v>
      </c>
      <c r="MK63" s="83">
        <v>0</v>
      </c>
      <c r="ML63" s="83">
        <v>0</v>
      </c>
      <c r="MM63" s="83">
        <v>8</v>
      </c>
      <c r="MN63" s="83">
        <f t="shared" si="86"/>
        <v>8</v>
      </c>
      <c r="MO63" s="3">
        <v>3</v>
      </c>
      <c r="MP63" s="3">
        <v>1</v>
      </c>
      <c r="MQ63" s="3">
        <v>13</v>
      </c>
      <c r="MR63" s="3">
        <f t="shared" si="87"/>
        <v>17</v>
      </c>
      <c r="MS63" s="3">
        <v>0</v>
      </c>
      <c r="MT63" s="3">
        <v>0</v>
      </c>
      <c r="MU63" s="3">
        <v>8</v>
      </c>
      <c r="MV63" s="3">
        <f t="shared" si="88"/>
        <v>8</v>
      </c>
      <c r="MW63" s="83">
        <v>4</v>
      </c>
      <c r="MX63" s="83">
        <v>1</v>
      </c>
      <c r="MY63" s="83">
        <v>14</v>
      </c>
      <c r="MZ63" s="83">
        <f t="shared" si="89"/>
        <v>19</v>
      </c>
      <c r="NA63" s="83">
        <v>0</v>
      </c>
      <c r="NB63" s="83">
        <v>0</v>
      </c>
      <c r="NC63" s="83">
        <v>12</v>
      </c>
      <c r="ND63" s="83">
        <f t="shared" si="90"/>
        <v>12</v>
      </c>
    </row>
    <row r="64" spans="1:368" ht="15.75" thickBot="1" x14ac:dyDescent="0.3">
      <c r="A64" s="3" t="s">
        <v>75</v>
      </c>
      <c r="B64" s="21">
        <v>2</v>
      </c>
      <c r="C64" s="21">
        <v>0</v>
      </c>
      <c r="D64" s="21">
        <v>1</v>
      </c>
      <c r="E64" s="22">
        <v>2</v>
      </c>
      <c r="F64" s="22">
        <v>1</v>
      </c>
      <c r="G64" s="22">
        <v>0</v>
      </c>
      <c r="H64" s="21">
        <v>1</v>
      </c>
      <c r="I64" s="21">
        <v>2</v>
      </c>
      <c r="J64" s="21">
        <v>0</v>
      </c>
      <c r="K64" s="1">
        <v>0</v>
      </c>
      <c r="L64" s="1">
        <v>3</v>
      </c>
      <c r="M64" s="1">
        <v>0</v>
      </c>
      <c r="N64" s="21">
        <v>1</v>
      </c>
      <c r="O64" s="21">
        <v>4</v>
      </c>
      <c r="P64" s="21">
        <v>0</v>
      </c>
      <c r="Q64" s="26">
        <v>2</v>
      </c>
      <c r="R64" s="26">
        <v>2</v>
      </c>
      <c r="S64" s="26">
        <v>0</v>
      </c>
      <c r="T64" s="21">
        <v>1</v>
      </c>
      <c r="U64" s="21">
        <v>3</v>
      </c>
      <c r="V64" s="22">
        <v>1</v>
      </c>
      <c r="W64" s="22">
        <v>2</v>
      </c>
      <c r="X64" s="21">
        <v>5</v>
      </c>
      <c r="Y64" s="21">
        <v>7</v>
      </c>
      <c r="Z64" s="29">
        <v>2</v>
      </c>
      <c r="AA64" s="29">
        <v>2</v>
      </c>
      <c r="AB64" s="31">
        <f t="shared" si="2"/>
        <v>17</v>
      </c>
      <c r="AC64" s="31">
        <f t="shared" si="3"/>
        <v>26</v>
      </c>
      <c r="AD64" s="31">
        <f t="shared" si="91"/>
        <v>1</v>
      </c>
      <c r="AE64" s="22">
        <v>0</v>
      </c>
      <c r="AF64" s="22">
        <v>1</v>
      </c>
      <c r="AG64" s="65">
        <v>2</v>
      </c>
      <c r="AH64" s="65">
        <v>5</v>
      </c>
      <c r="AI64" s="35">
        <v>0</v>
      </c>
      <c r="AJ64" s="36">
        <v>0</v>
      </c>
      <c r="AK64" s="37">
        <v>4</v>
      </c>
      <c r="AL64" s="18">
        <f t="shared" si="92"/>
        <v>4</v>
      </c>
      <c r="AM64" s="35">
        <v>0</v>
      </c>
      <c r="AN64" s="36">
        <v>0</v>
      </c>
      <c r="AO64" s="37">
        <v>16</v>
      </c>
      <c r="AP64" s="18">
        <f t="shared" si="4"/>
        <v>16</v>
      </c>
      <c r="AQ64" s="40">
        <v>1</v>
      </c>
      <c r="AR64" s="3">
        <v>0</v>
      </c>
      <c r="AS64" s="43">
        <v>2</v>
      </c>
      <c r="AT64" s="47">
        <f t="shared" si="5"/>
        <v>3</v>
      </c>
      <c r="AU64" s="61">
        <v>0</v>
      </c>
      <c r="AV64" s="58">
        <v>0</v>
      </c>
      <c r="AW64" s="60">
        <v>0</v>
      </c>
      <c r="AX64" s="48">
        <f t="shared" si="6"/>
        <v>0</v>
      </c>
      <c r="AY64" s="52">
        <v>0</v>
      </c>
      <c r="AZ64" s="52">
        <v>0</v>
      </c>
      <c r="BA64" s="52">
        <v>0</v>
      </c>
      <c r="BB64" s="3">
        <f t="shared" si="7"/>
        <v>0</v>
      </c>
      <c r="BC64" s="52">
        <v>0</v>
      </c>
      <c r="BD64" s="52">
        <v>0</v>
      </c>
      <c r="BE64" s="52">
        <v>10</v>
      </c>
      <c r="BF64" s="3">
        <f t="shared" si="8"/>
        <v>10</v>
      </c>
      <c r="BG64" s="40">
        <v>0</v>
      </c>
      <c r="BH64" s="54">
        <v>0</v>
      </c>
      <c r="BI64" s="40">
        <v>0</v>
      </c>
      <c r="BJ64" s="55">
        <f t="shared" si="9"/>
        <v>0</v>
      </c>
      <c r="BK64" s="57">
        <v>0</v>
      </c>
      <c r="BL64" s="59">
        <v>0</v>
      </c>
      <c r="BM64" s="57">
        <v>2</v>
      </c>
      <c r="BN64" s="58">
        <f t="shared" si="10"/>
        <v>2</v>
      </c>
      <c r="BO64" s="40">
        <v>0</v>
      </c>
      <c r="BP64" s="40">
        <v>0</v>
      </c>
      <c r="BQ64" s="40">
        <v>3</v>
      </c>
      <c r="BR64" s="3">
        <f t="shared" si="11"/>
        <v>3</v>
      </c>
      <c r="BS64" s="40">
        <v>0</v>
      </c>
      <c r="BT64" s="40">
        <v>0</v>
      </c>
      <c r="BU64" s="40">
        <v>2</v>
      </c>
      <c r="BV64" s="44">
        <f t="shared" si="12"/>
        <v>2</v>
      </c>
      <c r="BW64" s="40">
        <v>0</v>
      </c>
      <c r="BX64" s="68">
        <v>0</v>
      </c>
      <c r="BY64" s="40">
        <v>4</v>
      </c>
      <c r="BZ64" s="55">
        <f t="shared" si="13"/>
        <v>4</v>
      </c>
      <c r="CA64" s="40">
        <v>0</v>
      </c>
      <c r="CB64" s="68">
        <v>0</v>
      </c>
      <c r="CC64" s="40">
        <v>4</v>
      </c>
      <c r="CD64" s="74">
        <f t="shared" si="14"/>
        <v>4</v>
      </c>
      <c r="CE64" s="77">
        <v>0</v>
      </c>
      <c r="CF64" s="71">
        <v>0</v>
      </c>
      <c r="CG64" s="77">
        <v>4</v>
      </c>
      <c r="CH64" s="71">
        <f t="shared" si="15"/>
        <v>4</v>
      </c>
      <c r="CI64" s="77">
        <v>0</v>
      </c>
      <c r="CJ64" s="71">
        <v>0</v>
      </c>
      <c r="CK64" s="77">
        <v>8</v>
      </c>
      <c r="CL64" s="71">
        <f t="shared" si="16"/>
        <v>8</v>
      </c>
      <c r="CM64" s="55">
        <v>0</v>
      </c>
      <c r="CN64" s="55">
        <v>0</v>
      </c>
      <c r="CO64" s="55">
        <v>4</v>
      </c>
      <c r="CP64" s="55">
        <f t="shared" si="17"/>
        <v>4</v>
      </c>
      <c r="CQ64" s="55">
        <v>0</v>
      </c>
      <c r="CR64" s="55">
        <v>0</v>
      </c>
      <c r="CS64" s="55">
        <v>6</v>
      </c>
      <c r="CT64" s="78">
        <f t="shared" si="18"/>
        <v>6</v>
      </c>
      <c r="CU64" s="52">
        <v>0</v>
      </c>
      <c r="CV64" s="79">
        <v>0</v>
      </c>
      <c r="CW64" s="52">
        <v>5</v>
      </c>
      <c r="CX64" s="3">
        <f t="shared" si="19"/>
        <v>5</v>
      </c>
      <c r="CY64" s="52">
        <v>0</v>
      </c>
      <c r="CZ64" s="79">
        <v>0</v>
      </c>
      <c r="DA64" s="52">
        <v>5</v>
      </c>
      <c r="DB64" s="3">
        <f t="shared" si="20"/>
        <v>5</v>
      </c>
      <c r="DC64" s="3">
        <v>0</v>
      </c>
      <c r="DD64" s="3">
        <v>0</v>
      </c>
      <c r="DE64" s="3">
        <v>4</v>
      </c>
      <c r="DF64" s="3">
        <f t="shared" si="21"/>
        <v>4</v>
      </c>
      <c r="DG64" s="3">
        <v>0</v>
      </c>
      <c r="DH64" s="3">
        <v>0</v>
      </c>
      <c r="DI64" s="3">
        <v>3</v>
      </c>
      <c r="DJ64" s="3">
        <f t="shared" si="22"/>
        <v>3</v>
      </c>
      <c r="DK64" s="98">
        <f t="shared" si="23"/>
        <v>33</v>
      </c>
      <c r="DL64" s="98">
        <f t="shared" si="24"/>
        <v>62</v>
      </c>
      <c r="DM64" s="58">
        <v>0</v>
      </c>
      <c r="DN64" s="58">
        <v>0</v>
      </c>
      <c r="DO64" s="58">
        <v>4</v>
      </c>
      <c r="DP64" s="58">
        <f t="shared" si="25"/>
        <v>4</v>
      </c>
      <c r="DQ64" s="58">
        <v>0</v>
      </c>
      <c r="DR64" s="58">
        <v>0</v>
      </c>
      <c r="DS64" s="58">
        <v>5</v>
      </c>
      <c r="DT64" s="74">
        <f t="shared" si="26"/>
        <v>5</v>
      </c>
      <c r="DU64" s="52">
        <v>0</v>
      </c>
      <c r="DV64" s="52">
        <v>0</v>
      </c>
      <c r="DW64" s="52">
        <v>3</v>
      </c>
      <c r="DX64" s="3">
        <f t="shared" si="27"/>
        <v>3</v>
      </c>
      <c r="DY64" s="52">
        <v>0</v>
      </c>
      <c r="DZ64" s="52">
        <v>0</v>
      </c>
      <c r="EA64" s="52">
        <v>6</v>
      </c>
      <c r="EB64" s="3">
        <f t="shared" si="28"/>
        <v>6</v>
      </c>
      <c r="EC64" s="40">
        <v>0</v>
      </c>
      <c r="ED64" s="3">
        <v>0</v>
      </c>
      <c r="EE64" s="40">
        <v>4</v>
      </c>
      <c r="EF64" s="58">
        <f t="shared" si="29"/>
        <v>4</v>
      </c>
      <c r="EG64" s="57">
        <v>0</v>
      </c>
      <c r="EH64" s="58">
        <v>0</v>
      </c>
      <c r="EI64" s="57">
        <v>2</v>
      </c>
      <c r="EJ64" s="74">
        <f t="shared" si="30"/>
        <v>2</v>
      </c>
      <c r="EK64" s="52">
        <v>0</v>
      </c>
      <c r="EL64" s="3">
        <v>0</v>
      </c>
      <c r="EM64" s="52">
        <v>2</v>
      </c>
      <c r="EN64" s="3">
        <f t="shared" si="31"/>
        <v>2</v>
      </c>
      <c r="EO64" s="52">
        <v>0</v>
      </c>
      <c r="EP64" s="3">
        <v>0</v>
      </c>
      <c r="EQ64" s="52">
        <v>2</v>
      </c>
      <c r="ER64" s="81">
        <f t="shared" si="32"/>
        <v>2</v>
      </c>
      <c r="ES64" s="40">
        <v>0</v>
      </c>
      <c r="ET64" s="40">
        <v>0</v>
      </c>
      <c r="EU64" s="40">
        <v>4</v>
      </c>
      <c r="EV64" s="83">
        <f t="shared" si="33"/>
        <v>4</v>
      </c>
      <c r="EW64" s="83">
        <v>0</v>
      </c>
      <c r="EX64" s="83">
        <v>0</v>
      </c>
      <c r="EY64" s="83">
        <v>4</v>
      </c>
      <c r="EZ64" s="83">
        <f t="shared" si="34"/>
        <v>4</v>
      </c>
      <c r="FA64" s="3">
        <v>0</v>
      </c>
      <c r="FB64" s="3">
        <v>0</v>
      </c>
      <c r="FC64" s="3">
        <v>7</v>
      </c>
      <c r="FD64" s="3">
        <f t="shared" si="35"/>
        <v>7</v>
      </c>
      <c r="FE64" s="3">
        <v>0</v>
      </c>
      <c r="FF64" s="3">
        <v>0</v>
      </c>
      <c r="FG64" s="3">
        <v>6</v>
      </c>
      <c r="FH64" s="3">
        <f t="shared" si="36"/>
        <v>6</v>
      </c>
      <c r="FI64" s="83">
        <v>0</v>
      </c>
      <c r="FJ64" s="83">
        <v>7</v>
      </c>
      <c r="FK64" s="83">
        <v>3</v>
      </c>
      <c r="FL64" s="83">
        <f t="shared" si="37"/>
        <v>10</v>
      </c>
      <c r="FM64" s="83">
        <v>0</v>
      </c>
      <c r="FN64" s="83">
        <v>0</v>
      </c>
      <c r="FO64" s="83">
        <v>5</v>
      </c>
      <c r="FP64" s="83">
        <f t="shared" si="38"/>
        <v>5</v>
      </c>
      <c r="FQ64" s="3">
        <v>0</v>
      </c>
      <c r="FR64" s="3">
        <v>0</v>
      </c>
      <c r="FS64" s="3">
        <v>0</v>
      </c>
      <c r="FT64" s="3">
        <f t="shared" si="39"/>
        <v>0</v>
      </c>
      <c r="FU64" s="3">
        <v>3</v>
      </c>
      <c r="FV64" s="3">
        <v>1</v>
      </c>
      <c r="FW64" s="3">
        <v>4</v>
      </c>
      <c r="FX64" s="3">
        <f t="shared" si="40"/>
        <v>8</v>
      </c>
      <c r="FY64" s="83">
        <v>0</v>
      </c>
      <c r="FZ64" s="83">
        <v>0</v>
      </c>
      <c r="GA64" s="83">
        <v>2</v>
      </c>
      <c r="GB64" s="83">
        <f t="shared" si="41"/>
        <v>2</v>
      </c>
      <c r="GC64" s="83">
        <v>1</v>
      </c>
      <c r="GD64" s="83">
        <v>0</v>
      </c>
      <c r="GE64" s="83">
        <v>8</v>
      </c>
      <c r="GF64" s="83">
        <f t="shared" si="42"/>
        <v>9</v>
      </c>
      <c r="GG64" s="40">
        <v>0</v>
      </c>
      <c r="GH64" s="40">
        <v>0</v>
      </c>
      <c r="GI64" s="40">
        <v>0</v>
      </c>
      <c r="GJ64" s="3">
        <f t="shared" si="43"/>
        <v>0</v>
      </c>
      <c r="GK64" s="40">
        <v>3</v>
      </c>
      <c r="GL64" s="40">
        <v>0</v>
      </c>
      <c r="GM64" s="40">
        <v>16</v>
      </c>
      <c r="GN64" s="3">
        <f t="shared" si="44"/>
        <v>19</v>
      </c>
      <c r="GO64" s="83">
        <v>0</v>
      </c>
      <c r="GP64" s="83">
        <v>0</v>
      </c>
      <c r="GQ64" s="83">
        <v>0</v>
      </c>
      <c r="GR64" s="83">
        <f t="shared" si="45"/>
        <v>0</v>
      </c>
      <c r="GS64" s="83">
        <v>4</v>
      </c>
      <c r="GT64" s="83">
        <v>0</v>
      </c>
      <c r="GU64" s="83">
        <v>14</v>
      </c>
      <c r="GV64" s="83">
        <f t="shared" si="46"/>
        <v>18</v>
      </c>
      <c r="GW64" s="40">
        <v>0</v>
      </c>
      <c r="GX64" s="40">
        <v>0</v>
      </c>
      <c r="GY64" s="40">
        <v>1</v>
      </c>
      <c r="GZ64" s="3">
        <f t="shared" si="47"/>
        <v>1</v>
      </c>
      <c r="HA64" s="40">
        <v>7</v>
      </c>
      <c r="HB64" s="40">
        <v>0</v>
      </c>
      <c r="HC64" s="40">
        <v>7</v>
      </c>
      <c r="HD64" s="3">
        <f t="shared" si="48"/>
        <v>14</v>
      </c>
      <c r="HE64" s="31">
        <f t="shared" si="49"/>
        <v>37</v>
      </c>
      <c r="HF64" s="100">
        <f t="shared" si="50"/>
        <v>98</v>
      </c>
      <c r="HG64" s="58">
        <v>0</v>
      </c>
      <c r="HH64" s="58">
        <v>0</v>
      </c>
      <c r="HI64" s="58">
        <v>4</v>
      </c>
      <c r="HJ64" s="58">
        <f t="shared" si="51"/>
        <v>4</v>
      </c>
      <c r="HK64" s="58">
        <v>5</v>
      </c>
      <c r="HL64" s="58">
        <v>0</v>
      </c>
      <c r="HM64" s="58">
        <v>13</v>
      </c>
      <c r="HN64" s="58">
        <f t="shared" si="52"/>
        <v>18</v>
      </c>
      <c r="HO64" s="3">
        <v>0</v>
      </c>
      <c r="HP64" s="3">
        <v>0</v>
      </c>
      <c r="HQ64" s="3">
        <v>9</v>
      </c>
      <c r="HR64" s="3">
        <f t="shared" si="53"/>
        <v>9</v>
      </c>
      <c r="HS64" s="3">
        <v>1</v>
      </c>
      <c r="HT64" s="3">
        <v>0</v>
      </c>
      <c r="HU64" s="3">
        <v>20</v>
      </c>
      <c r="HV64" s="3">
        <f t="shared" si="54"/>
        <v>21</v>
      </c>
      <c r="HW64" s="58">
        <v>0</v>
      </c>
      <c r="HX64" s="58">
        <v>0</v>
      </c>
      <c r="HY64" s="58">
        <v>3</v>
      </c>
      <c r="HZ64" s="58">
        <f t="shared" si="55"/>
        <v>3</v>
      </c>
      <c r="IA64" s="58">
        <v>1</v>
      </c>
      <c r="IB64" s="58">
        <v>0</v>
      </c>
      <c r="IC64" s="58">
        <v>33</v>
      </c>
      <c r="ID64" s="58">
        <f t="shared" si="56"/>
        <v>34</v>
      </c>
      <c r="IE64" s="40">
        <v>0</v>
      </c>
      <c r="IF64" s="40">
        <v>0</v>
      </c>
      <c r="IG64" s="40">
        <v>3</v>
      </c>
      <c r="IH64" s="3">
        <f t="shared" si="57"/>
        <v>3</v>
      </c>
      <c r="II64" s="40">
        <v>0</v>
      </c>
      <c r="IJ64" s="40">
        <v>0</v>
      </c>
      <c r="IK64" s="40">
        <v>20</v>
      </c>
      <c r="IL64" s="3">
        <f t="shared" si="58"/>
        <v>20</v>
      </c>
      <c r="IM64" s="58">
        <v>1</v>
      </c>
      <c r="IN64" s="58">
        <v>0</v>
      </c>
      <c r="IO64" s="58">
        <v>4</v>
      </c>
      <c r="IP64" s="58">
        <f t="shared" si="59"/>
        <v>5</v>
      </c>
      <c r="IQ64" s="58">
        <v>1</v>
      </c>
      <c r="IR64" s="58">
        <v>0</v>
      </c>
      <c r="IS64" s="58">
        <v>15</v>
      </c>
      <c r="IT64" s="74">
        <f t="shared" si="60"/>
        <v>16</v>
      </c>
      <c r="IU64" s="52">
        <v>0</v>
      </c>
      <c r="IV64" s="52">
        <v>3</v>
      </c>
      <c r="IW64" s="52">
        <v>7</v>
      </c>
      <c r="IX64" s="52">
        <f t="shared" si="61"/>
        <v>10</v>
      </c>
      <c r="IY64" s="52">
        <v>5</v>
      </c>
      <c r="IZ64" s="52">
        <v>5</v>
      </c>
      <c r="JA64" s="52">
        <v>21</v>
      </c>
      <c r="JB64" s="3">
        <f t="shared" si="62"/>
        <v>31</v>
      </c>
      <c r="JC64" s="58">
        <v>1</v>
      </c>
      <c r="JD64" s="58">
        <v>5</v>
      </c>
      <c r="JE64" s="58">
        <v>6</v>
      </c>
      <c r="JF64" s="58">
        <f t="shared" si="63"/>
        <v>12</v>
      </c>
      <c r="JG64" s="58">
        <v>1</v>
      </c>
      <c r="JH64" s="58">
        <v>0</v>
      </c>
      <c r="JI64" s="58">
        <v>27</v>
      </c>
      <c r="JJ64" s="58">
        <f t="shared" si="64"/>
        <v>28</v>
      </c>
      <c r="JK64" s="52">
        <v>0</v>
      </c>
      <c r="JL64" s="52">
        <v>0</v>
      </c>
      <c r="JM64" s="52">
        <v>2</v>
      </c>
      <c r="JN64" s="52">
        <f t="shared" si="65"/>
        <v>2</v>
      </c>
      <c r="JO64" s="52">
        <v>5</v>
      </c>
      <c r="JP64" s="52">
        <v>0</v>
      </c>
      <c r="JQ64" s="52">
        <v>12</v>
      </c>
      <c r="JR64" s="3">
        <f t="shared" si="66"/>
        <v>17</v>
      </c>
      <c r="JS64" s="58">
        <v>0</v>
      </c>
      <c r="JT64" s="58">
        <v>4</v>
      </c>
      <c r="JU64" s="58">
        <v>3</v>
      </c>
      <c r="JV64" s="58">
        <f t="shared" si="67"/>
        <v>7</v>
      </c>
      <c r="JW64" s="58">
        <v>4</v>
      </c>
      <c r="JX64" s="58">
        <v>0</v>
      </c>
      <c r="JY64" s="58">
        <v>10</v>
      </c>
      <c r="JZ64" s="58">
        <f t="shared" si="68"/>
        <v>14</v>
      </c>
      <c r="KA64" s="52">
        <v>1</v>
      </c>
      <c r="KB64" s="52">
        <v>0</v>
      </c>
      <c r="KC64" s="52">
        <v>1</v>
      </c>
      <c r="KD64" s="52">
        <f t="shared" si="69"/>
        <v>2</v>
      </c>
      <c r="KE64" s="52">
        <v>8</v>
      </c>
      <c r="KF64" s="52">
        <v>0</v>
      </c>
      <c r="KG64" s="52">
        <v>18</v>
      </c>
      <c r="KH64" s="52">
        <f t="shared" si="70"/>
        <v>26</v>
      </c>
      <c r="KI64" s="58">
        <v>0</v>
      </c>
      <c r="KJ64" s="58">
        <v>1</v>
      </c>
      <c r="KK64" s="58">
        <v>2</v>
      </c>
      <c r="KL64" s="58">
        <f t="shared" si="71"/>
        <v>3</v>
      </c>
      <c r="KM64" s="58">
        <v>0</v>
      </c>
      <c r="KN64" s="58">
        <v>1</v>
      </c>
      <c r="KO64" s="58">
        <v>16</v>
      </c>
      <c r="KP64" s="58">
        <f t="shared" si="72"/>
        <v>17</v>
      </c>
      <c r="KQ64" s="3">
        <v>0</v>
      </c>
      <c r="KR64" s="3">
        <v>0</v>
      </c>
      <c r="KS64" s="3">
        <v>2</v>
      </c>
      <c r="KT64" s="3">
        <f t="shared" si="73"/>
        <v>2</v>
      </c>
      <c r="KU64" s="3">
        <v>3</v>
      </c>
      <c r="KV64" s="3">
        <v>1</v>
      </c>
      <c r="KW64" s="3">
        <v>16</v>
      </c>
      <c r="KX64" s="3">
        <f t="shared" si="74"/>
        <v>20</v>
      </c>
      <c r="KY64" s="98">
        <f t="shared" si="75"/>
        <v>62</v>
      </c>
      <c r="KZ64" s="98">
        <f t="shared" si="76"/>
        <v>262</v>
      </c>
      <c r="LA64" s="83">
        <v>1</v>
      </c>
      <c r="LB64" s="83">
        <v>0</v>
      </c>
      <c r="LC64" s="83">
        <v>5</v>
      </c>
      <c r="LD64" s="83">
        <f t="shared" si="77"/>
        <v>6</v>
      </c>
      <c r="LE64" s="83">
        <v>0</v>
      </c>
      <c r="LF64" s="83">
        <v>1</v>
      </c>
      <c r="LG64" s="83">
        <v>13</v>
      </c>
      <c r="LH64" s="83">
        <f t="shared" si="78"/>
        <v>14</v>
      </c>
      <c r="LI64" s="52">
        <v>0</v>
      </c>
      <c r="LJ64" s="52">
        <v>0</v>
      </c>
      <c r="LK64" s="52">
        <v>4</v>
      </c>
      <c r="LL64" s="3">
        <f t="shared" si="79"/>
        <v>4</v>
      </c>
      <c r="LM64" s="52">
        <v>5</v>
      </c>
      <c r="LN64" s="52">
        <v>0</v>
      </c>
      <c r="LO64" s="52">
        <v>5</v>
      </c>
      <c r="LP64" s="3">
        <f t="shared" si="80"/>
        <v>10</v>
      </c>
      <c r="LQ64" s="83">
        <v>1</v>
      </c>
      <c r="LR64" s="83">
        <v>1</v>
      </c>
      <c r="LS64" s="83">
        <v>5</v>
      </c>
      <c r="LT64" s="83">
        <f t="shared" si="81"/>
        <v>7</v>
      </c>
      <c r="LU64" s="83">
        <v>1</v>
      </c>
      <c r="LV64" s="83">
        <v>3</v>
      </c>
      <c r="LW64" s="83">
        <v>16</v>
      </c>
      <c r="LX64" s="83">
        <f t="shared" si="82"/>
        <v>20</v>
      </c>
      <c r="LY64" s="40">
        <v>0</v>
      </c>
      <c r="LZ64" s="40">
        <v>0</v>
      </c>
      <c r="MA64" s="40">
        <v>4</v>
      </c>
      <c r="MB64" s="40">
        <f t="shared" si="83"/>
        <v>4</v>
      </c>
      <c r="MC64" s="40">
        <v>0</v>
      </c>
      <c r="MD64" s="40">
        <v>0</v>
      </c>
      <c r="ME64" s="40">
        <v>10</v>
      </c>
      <c r="MF64" s="3">
        <f t="shared" si="84"/>
        <v>10</v>
      </c>
      <c r="MG64" s="83">
        <v>0</v>
      </c>
      <c r="MH64" s="83">
        <v>0</v>
      </c>
      <c r="MI64" s="83">
        <v>2</v>
      </c>
      <c r="MJ64" s="83">
        <f t="shared" si="85"/>
        <v>2</v>
      </c>
      <c r="MK64" s="83">
        <v>0</v>
      </c>
      <c r="ML64" s="83">
        <v>0</v>
      </c>
      <c r="MM64" s="83">
        <v>10</v>
      </c>
      <c r="MN64" s="83">
        <f t="shared" si="86"/>
        <v>10</v>
      </c>
      <c r="MO64" s="3">
        <v>0</v>
      </c>
      <c r="MP64" s="3">
        <v>0</v>
      </c>
      <c r="MQ64" s="3">
        <v>1</v>
      </c>
      <c r="MR64" s="3">
        <f t="shared" si="87"/>
        <v>1</v>
      </c>
      <c r="MS64" s="3">
        <v>1</v>
      </c>
      <c r="MT64" s="3">
        <v>0</v>
      </c>
      <c r="MU64" s="3">
        <v>16</v>
      </c>
      <c r="MV64" s="3">
        <f t="shared" si="88"/>
        <v>17</v>
      </c>
      <c r="MW64" s="83">
        <v>0</v>
      </c>
      <c r="MX64" s="83">
        <v>0</v>
      </c>
      <c r="MY64" s="83">
        <v>3</v>
      </c>
      <c r="MZ64" s="83">
        <f t="shared" si="89"/>
        <v>3</v>
      </c>
      <c r="NA64" s="83">
        <v>0</v>
      </c>
      <c r="NB64" s="83">
        <v>1</v>
      </c>
      <c r="NC64" s="83">
        <v>26</v>
      </c>
      <c r="ND64" s="83">
        <f t="shared" si="90"/>
        <v>27</v>
      </c>
    </row>
    <row r="65" spans="1:368" ht="15.75" customHeight="1" thickBot="1" x14ac:dyDescent="0.3">
      <c r="A65" s="3" t="s">
        <v>76</v>
      </c>
      <c r="B65" s="21">
        <v>4</v>
      </c>
      <c r="C65" s="21">
        <v>0</v>
      </c>
      <c r="D65" s="21">
        <v>0</v>
      </c>
      <c r="E65" s="22">
        <v>4</v>
      </c>
      <c r="F65" s="22">
        <v>0</v>
      </c>
      <c r="G65" s="22">
        <v>0</v>
      </c>
      <c r="H65" s="21">
        <v>2</v>
      </c>
      <c r="I65" s="21">
        <v>1</v>
      </c>
      <c r="J65" s="21">
        <v>0</v>
      </c>
      <c r="K65" s="1">
        <v>0</v>
      </c>
      <c r="L65" s="1">
        <v>0</v>
      </c>
      <c r="M65" s="1">
        <v>0</v>
      </c>
      <c r="N65" s="21">
        <v>1</v>
      </c>
      <c r="O65" s="21">
        <v>0</v>
      </c>
      <c r="P65" s="21">
        <v>0</v>
      </c>
      <c r="Q65" s="26">
        <v>13</v>
      </c>
      <c r="R65" s="26">
        <v>2</v>
      </c>
      <c r="S65" s="26">
        <v>0</v>
      </c>
      <c r="T65" s="21">
        <v>5</v>
      </c>
      <c r="U65" s="21">
        <v>3</v>
      </c>
      <c r="V65" s="22">
        <v>14</v>
      </c>
      <c r="W65" s="22">
        <v>7</v>
      </c>
      <c r="X65" s="21">
        <v>6</v>
      </c>
      <c r="Y65" s="21">
        <v>9</v>
      </c>
      <c r="Z65" s="29">
        <v>4</v>
      </c>
      <c r="AA65" s="29">
        <v>7</v>
      </c>
      <c r="AB65" s="31">
        <f t="shared" si="2"/>
        <v>53</v>
      </c>
      <c r="AC65" s="31">
        <f t="shared" si="3"/>
        <v>29</v>
      </c>
      <c r="AD65" s="31">
        <f t="shared" si="91"/>
        <v>0</v>
      </c>
      <c r="AE65" s="22">
        <v>5</v>
      </c>
      <c r="AF65" s="22">
        <v>3</v>
      </c>
      <c r="AG65" s="65">
        <v>5</v>
      </c>
      <c r="AH65" s="65">
        <v>10</v>
      </c>
      <c r="AI65" s="35">
        <v>0</v>
      </c>
      <c r="AJ65" s="36">
        <v>0</v>
      </c>
      <c r="AK65" s="37">
        <v>2</v>
      </c>
      <c r="AL65" s="18">
        <f t="shared" si="92"/>
        <v>2</v>
      </c>
      <c r="AM65" s="35">
        <v>0</v>
      </c>
      <c r="AN65" s="36">
        <v>0</v>
      </c>
      <c r="AO65" s="37">
        <v>3</v>
      </c>
      <c r="AP65" s="18">
        <f t="shared" si="4"/>
        <v>3</v>
      </c>
      <c r="AQ65" s="40">
        <v>28</v>
      </c>
      <c r="AR65" s="3">
        <v>18</v>
      </c>
      <c r="AS65" s="43">
        <v>11</v>
      </c>
      <c r="AT65" s="47">
        <f t="shared" si="5"/>
        <v>57</v>
      </c>
      <c r="AU65" s="61">
        <v>1</v>
      </c>
      <c r="AV65" s="58">
        <v>0</v>
      </c>
      <c r="AW65" s="60">
        <v>3</v>
      </c>
      <c r="AX65" s="48">
        <f t="shared" si="6"/>
        <v>4</v>
      </c>
      <c r="AY65" s="52">
        <v>1</v>
      </c>
      <c r="AZ65" s="52">
        <v>10</v>
      </c>
      <c r="BA65" s="52">
        <v>18</v>
      </c>
      <c r="BB65" s="3">
        <f t="shared" si="7"/>
        <v>29</v>
      </c>
      <c r="BC65" s="52">
        <v>0</v>
      </c>
      <c r="BD65" s="52">
        <v>0</v>
      </c>
      <c r="BE65" s="52">
        <v>7</v>
      </c>
      <c r="BF65" s="3">
        <f t="shared" si="8"/>
        <v>7</v>
      </c>
      <c r="BG65" s="40">
        <v>5</v>
      </c>
      <c r="BH65" s="54">
        <v>10</v>
      </c>
      <c r="BI65" s="40">
        <v>40</v>
      </c>
      <c r="BJ65" s="55">
        <f t="shared" si="9"/>
        <v>55</v>
      </c>
      <c r="BK65" s="57">
        <v>1</v>
      </c>
      <c r="BL65" s="59">
        <v>0</v>
      </c>
      <c r="BM65" s="57">
        <v>4</v>
      </c>
      <c r="BN65" s="58">
        <f t="shared" si="10"/>
        <v>5</v>
      </c>
      <c r="BO65" s="40">
        <v>5</v>
      </c>
      <c r="BP65" s="40">
        <v>0</v>
      </c>
      <c r="BQ65" s="40">
        <v>20</v>
      </c>
      <c r="BR65" s="3">
        <f t="shared" si="11"/>
        <v>25</v>
      </c>
      <c r="BS65" s="40">
        <v>1</v>
      </c>
      <c r="BT65" s="40">
        <v>0</v>
      </c>
      <c r="BU65" s="40">
        <v>7</v>
      </c>
      <c r="BV65" s="44">
        <f t="shared" si="12"/>
        <v>8</v>
      </c>
      <c r="BW65" s="40">
        <v>0</v>
      </c>
      <c r="BX65" s="68">
        <v>9</v>
      </c>
      <c r="BY65" s="40">
        <v>10</v>
      </c>
      <c r="BZ65" s="55">
        <f t="shared" si="13"/>
        <v>19</v>
      </c>
      <c r="CA65" s="40">
        <v>0</v>
      </c>
      <c r="CB65" s="68">
        <v>1</v>
      </c>
      <c r="CC65" s="40">
        <v>6</v>
      </c>
      <c r="CD65" s="74">
        <f t="shared" si="14"/>
        <v>7</v>
      </c>
      <c r="CE65" s="77">
        <v>2</v>
      </c>
      <c r="CF65" s="71">
        <v>9</v>
      </c>
      <c r="CG65" s="77">
        <v>15</v>
      </c>
      <c r="CH65" s="71">
        <f t="shared" si="15"/>
        <v>26</v>
      </c>
      <c r="CI65" s="77">
        <v>0</v>
      </c>
      <c r="CJ65" s="71">
        <v>0</v>
      </c>
      <c r="CK65" s="77">
        <v>11</v>
      </c>
      <c r="CL65" s="71">
        <f t="shared" si="16"/>
        <v>11</v>
      </c>
      <c r="CM65" s="55">
        <v>2</v>
      </c>
      <c r="CN65" s="55">
        <v>2</v>
      </c>
      <c r="CO65" s="55">
        <v>14</v>
      </c>
      <c r="CP65" s="55">
        <f t="shared" si="17"/>
        <v>18</v>
      </c>
      <c r="CQ65" s="55">
        <v>0</v>
      </c>
      <c r="CR65" s="55">
        <v>1</v>
      </c>
      <c r="CS65" s="55">
        <v>13</v>
      </c>
      <c r="CT65" s="78">
        <f t="shared" si="18"/>
        <v>14</v>
      </c>
      <c r="CU65" s="52">
        <v>2</v>
      </c>
      <c r="CV65" s="79">
        <v>5</v>
      </c>
      <c r="CW65" s="52">
        <v>2</v>
      </c>
      <c r="CX65" s="3">
        <f t="shared" si="19"/>
        <v>9</v>
      </c>
      <c r="CY65" s="52">
        <v>0</v>
      </c>
      <c r="CZ65" s="79">
        <v>1</v>
      </c>
      <c r="DA65" s="52">
        <v>6</v>
      </c>
      <c r="DB65" s="3">
        <f t="shared" si="20"/>
        <v>7</v>
      </c>
      <c r="DC65" s="3">
        <v>4</v>
      </c>
      <c r="DD65" s="3">
        <v>2</v>
      </c>
      <c r="DE65" s="3">
        <v>4</v>
      </c>
      <c r="DF65" s="3">
        <f t="shared" si="21"/>
        <v>10</v>
      </c>
      <c r="DG65" s="3">
        <v>2</v>
      </c>
      <c r="DH65" s="3">
        <v>1</v>
      </c>
      <c r="DI65" s="3">
        <v>15</v>
      </c>
      <c r="DJ65" s="3">
        <f t="shared" si="22"/>
        <v>18</v>
      </c>
      <c r="DK65" s="98">
        <f t="shared" si="23"/>
        <v>260</v>
      </c>
      <c r="DL65" s="98">
        <f t="shared" si="24"/>
        <v>97</v>
      </c>
      <c r="DM65" s="58">
        <v>6</v>
      </c>
      <c r="DN65" s="58">
        <v>5</v>
      </c>
      <c r="DO65" s="58">
        <v>8</v>
      </c>
      <c r="DP65" s="58">
        <f t="shared" si="25"/>
        <v>19</v>
      </c>
      <c r="DQ65" s="58">
        <v>0</v>
      </c>
      <c r="DR65" s="58">
        <v>1</v>
      </c>
      <c r="DS65" s="58">
        <v>8</v>
      </c>
      <c r="DT65" s="74">
        <f t="shared" si="26"/>
        <v>9</v>
      </c>
      <c r="DU65" s="52">
        <v>0</v>
      </c>
      <c r="DV65" s="52">
        <v>4</v>
      </c>
      <c r="DW65" s="52">
        <v>4</v>
      </c>
      <c r="DX65" s="3">
        <f t="shared" si="27"/>
        <v>8</v>
      </c>
      <c r="DY65" s="52">
        <v>0</v>
      </c>
      <c r="DZ65" s="52">
        <v>0</v>
      </c>
      <c r="EA65" s="52">
        <v>11</v>
      </c>
      <c r="EB65" s="3">
        <f t="shared" si="28"/>
        <v>11</v>
      </c>
      <c r="EC65" s="40">
        <v>0</v>
      </c>
      <c r="ED65" s="3">
        <v>1</v>
      </c>
      <c r="EE65" s="40">
        <v>9</v>
      </c>
      <c r="EF65" s="58">
        <f t="shared" si="29"/>
        <v>10</v>
      </c>
      <c r="EG65" s="57">
        <v>0</v>
      </c>
      <c r="EH65" s="58">
        <v>0</v>
      </c>
      <c r="EI65" s="57">
        <v>7</v>
      </c>
      <c r="EJ65" s="74">
        <f t="shared" si="30"/>
        <v>7</v>
      </c>
      <c r="EK65" s="52">
        <v>0</v>
      </c>
      <c r="EL65" s="3">
        <v>0</v>
      </c>
      <c r="EM65" s="52">
        <v>6</v>
      </c>
      <c r="EN65" s="3">
        <f t="shared" si="31"/>
        <v>6</v>
      </c>
      <c r="EO65" s="52">
        <v>1</v>
      </c>
      <c r="EP65" s="3">
        <v>0</v>
      </c>
      <c r="EQ65" s="52">
        <v>15</v>
      </c>
      <c r="ER65" s="81">
        <f t="shared" si="32"/>
        <v>16</v>
      </c>
      <c r="ES65" s="40">
        <v>1</v>
      </c>
      <c r="ET65" s="40">
        <v>1</v>
      </c>
      <c r="EU65" s="40">
        <v>7</v>
      </c>
      <c r="EV65" s="83">
        <f t="shared" si="33"/>
        <v>9</v>
      </c>
      <c r="EW65" s="83">
        <v>1</v>
      </c>
      <c r="EX65" s="83">
        <v>0</v>
      </c>
      <c r="EY65" s="83">
        <v>14</v>
      </c>
      <c r="EZ65" s="83">
        <f t="shared" si="34"/>
        <v>15</v>
      </c>
      <c r="FA65" s="3">
        <v>0</v>
      </c>
      <c r="FB65" s="3">
        <v>0</v>
      </c>
      <c r="FC65" s="3">
        <v>2</v>
      </c>
      <c r="FD65" s="3">
        <f t="shared" si="35"/>
        <v>2</v>
      </c>
      <c r="FE65" s="3">
        <v>0</v>
      </c>
      <c r="FF65" s="3">
        <v>1</v>
      </c>
      <c r="FG65" s="3">
        <v>11</v>
      </c>
      <c r="FH65" s="3">
        <f t="shared" si="36"/>
        <v>12</v>
      </c>
      <c r="FI65" s="83">
        <v>1</v>
      </c>
      <c r="FJ65" s="83">
        <v>0</v>
      </c>
      <c r="FK65" s="83">
        <v>5</v>
      </c>
      <c r="FL65" s="83">
        <f t="shared" si="37"/>
        <v>6</v>
      </c>
      <c r="FM65" s="83">
        <v>0</v>
      </c>
      <c r="FN65" s="83">
        <v>0</v>
      </c>
      <c r="FO65" s="83">
        <v>15</v>
      </c>
      <c r="FP65" s="83">
        <f t="shared" si="38"/>
        <v>15</v>
      </c>
      <c r="FQ65" s="3">
        <v>1</v>
      </c>
      <c r="FR65" s="3">
        <v>0</v>
      </c>
      <c r="FS65" s="3">
        <v>7</v>
      </c>
      <c r="FT65" s="3">
        <f t="shared" si="39"/>
        <v>8</v>
      </c>
      <c r="FU65" s="3">
        <v>2</v>
      </c>
      <c r="FV65" s="3">
        <v>0</v>
      </c>
      <c r="FW65" s="3">
        <v>8</v>
      </c>
      <c r="FX65" s="3">
        <f t="shared" si="40"/>
        <v>10</v>
      </c>
      <c r="FY65" s="83">
        <v>0</v>
      </c>
      <c r="FZ65" s="83">
        <v>0</v>
      </c>
      <c r="GA65" s="83">
        <v>3</v>
      </c>
      <c r="GB65" s="83">
        <f t="shared" si="41"/>
        <v>3</v>
      </c>
      <c r="GC65" s="83">
        <v>1</v>
      </c>
      <c r="GD65" s="83">
        <v>0</v>
      </c>
      <c r="GE65" s="83">
        <v>10</v>
      </c>
      <c r="GF65" s="83">
        <f t="shared" si="42"/>
        <v>11</v>
      </c>
      <c r="GG65" s="40">
        <v>0</v>
      </c>
      <c r="GH65" s="40">
        <v>0</v>
      </c>
      <c r="GI65" s="40">
        <v>4</v>
      </c>
      <c r="GJ65" s="3">
        <f t="shared" si="43"/>
        <v>4</v>
      </c>
      <c r="GK65" s="40">
        <v>0</v>
      </c>
      <c r="GL65" s="40">
        <v>0</v>
      </c>
      <c r="GM65" s="40">
        <v>16</v>
      </c>
      <c r="GN65" s="3">
        <f t="shared" si="44"/>
        <v>16</v>
      </c>
      <c r="GO65" s="83">
        <v>0</v>
      </c>
      <c r="GP65" s="83">
        <v>0</v>
      </c>
      <c r="GQ65" s="83">
        <v>10</v>
      </c>
      <c r="GR65" s="83">
        <f t="shared" si="45"/>
        <v>10</v>
      </c>
      <c r="GS65" s="83">
        <v>2</v>
      </c>
      <c r="GT65" s="83">
        <v>0</v>
      </c>
      <c r="GU65" s="83">
        <v>15</v>
      </c>
      <c r="GV65" s="83">
        <f t="shared" si="46"/>
        <v>17</v>
      </c>
      <c r="GW65" s="40">
        <v>0</v>
      </c>
      <c r="GX65" s="40">
        <v>1</v>
      </c>
      <c r="GY65" s="40">
        <v>7</v>
      </c>
      <c r="GZ65" s="3">
        <f t="shared" si="47"/>
        <v>8</v>
      </c>
      <c r="HA65" s="40">
        <v>1</v>
      </c>
      <c r="HB65" s="40">
        <v>0</v>
      </c>
      <c r="HC65" s="40">
        <v>12</v>
      </c>
      <c r="HD65" s="3">
        <f t="shared" si="48"/>
        <v>13</v>
      </c>
      <c r="HE65" s="31">
        <f t="shared" si="49"/>
        <v>93</v>
      </c>
      <c r="HF65" s="100">
        <f t="shared" si="50"/>
        <v>152</v>
      </c>
      <c r="HG65" s="58">
        <v>0</v>
      </c>
      <c r="HH65" s="58">
        <v>0</v>
      </c>
      <c r="HI65" s="58">
        <v>13</v>
      </c>
      <c r="HJ65" s="58">
        <f t="shared" si="51"/>
        <v>13</v>
      </c>
      <c r="HK65" s="58">
        <v>0</v>
      </c>
      <c r="HL65" s="58">
        <v>0</v>
      </c>
      <c r="HM65" s="58">
        <v>23</v>
      </c>
      <c r="HN65" s="58">
        <f t="shared" si="52"/>
        <v>23</v>
      </c>
      <c r="HO65" s="3">
        <v>1</v>
      </c>
      <c r="HP65" s="3">
        <v>2</v>
      </c>
      <c r="HQ65" s="3">
        <v>9</v>
      </c>
      <c r="HR65" s="3">
        <f t="shared" si="53"/>
        <v>12</v>
      </c>
      <c r="HS65" s="3">
        <v>0</v>
      </c>
      <c r="HT65" s="3">
        <v>0</v>
      </c>
      <c r="HU65" s="3">
        <v>17</v>
      </c>
      <c r="HV65" s="3">
        <f t="shared" si="54"/>
        <v>17</v>
      </c>
      <c r="HW65" s="58">
        <v>0</v>
      </c>
      <c r="HX65" s="58">
        <v>0</v>
      </c>
      <c r="HY65" s="58">
        <v>7</v>
      </c>
      <c r="HZ65" s="58">
        <f t="shared" si="55"/>
        <v>7</v>
      </c>
      <c r="IA65" s="58">
        <v>0</v>
      </c>
      <c r="IB65" s="58">
        <v>1</v>
      </c>
      <c r="IC65" s="58">
        <v>10</v>
      </c>
      <c r="ID65" s="58">
        <f t="shared" si="56"/>
        <v>11</v>
      </c>
      <c r="IE65" s="40">
        <v>0</v>
      </c>
      <c r="IF65" s="40">
        <v>1</v>
      </c>
      <c r="IG65" s="40">
        <v>5</v>
      </c>
      <c r="IH65" s="3">
        <f t="shared" si="57"/>
        <v>6</v>
      </c>
      <c r="II65" s="40">
        <v>0</v>
      </c>
      <c r="IJ65" s="40">
        <v>2</v>
      </c>
      <c r="IK65" s="40">
        <v>16</v>
      </c>
      <c r="IL65" s="3">
        <f t="shared" si="58"/>
        <v>18</v>
      </c>
      <c r="IM65" s="58">
        <v>0</v>
      </c>
      <c r="IN65" s="58">
        <v>0</v>
      </c>
      <c r="IO65" s="58">
        <v>1</v>
      </c>
      <c r="IP65" s="58">
        <f t="shared" si="59"/>
        <v>1</v>
      </c>
      <c r="IQ65" s="58">
        <v>2</v>
      </c>
      <c r="IR65" s="58">
        <v>5</v>
      </c>
      <c r="IS65" s="58">
        <v>16</v>
      </c>
      <c r="IT65" s="74">
        <f t="shared" si="60"/>
        <v>23</v>
      </c>
      <c r="IU65" s="52">
        <v>0</v>
      </c>
      <c r="IV65" s="52">
        <v>2</v>
      </c>
      <c r="IW65" s="52">
        <v>5</v>
      </c>
      <c r="IX65" s="52">
        <f t="shared" si="61"/>
        <v>7</v>
      </c>
      <c r="IY65" s="52">
        <v>1</v>
      </c>
      <c r="IZ65" s="52">
        <v>2</v>
      </c>
      <c r="JA65" s="52">
        <v>20</v>
      </c>
      <c r="JB65" s="3">
        <f t="shared" si="62"/>
        <v>23</v>
      </c>
      <c r="JC65" s="58">
        <v>1</v>
      </c>
      <c r="JD65" s="58">
        <v>0</v>
      </c>
      <c r="JE65" s="58">
        <v>5</v>
      </c>
      <c r="JF65" s="58">
        <f t="shared" si="63"/>
        <v>6</v>
      </c>
      <c r="JG65" s="58">
        <v>2</v>
      </c>
      <c r="JH65" s="58">
        <v>2</v>
      </c>
      <c r="JI65" s="58">
        <v>12</v>
      </c>
      <c r="JJ65" s="58">
        <f t="shared" si="64"/>
        <v>16</v>
      </c>
      <c r="JK65" s="52">
        <v>1</v>
      </c>
      <c r="JL65" s="52">
        <v>5</v>
      </c>
      <c r="JM65" s="52">
        <v>10</v>
      </c>
      <c r="JN65" s="52">
        <f t="shared" si="65"/>
        <v>16</v>
      </c>
      <c r="JO65" s="52">
        <v>0</v>
      </c>
      <c r="JP65" s="52">
        <v>1</v>
      </c>
      <c r="JQ65" s="52">
        <v>15</v>
      </c>
      <c r="JR65" s="3">
        <f t="shared" si="66"/>
        <v>16</v>
      </c>
      <c r="JS65" s="58">
        <v>2</v>
      </c>
      <c r="JT65" s="58">
        <v>0</v>
      </c>
      <c r="JU65" s="58">
        <v>6</v>
      </c>
      <c r="JV65" s="58">
        <f t="shared" si="67"/>
        <v>8</v>
      </c>
      <c r="JW65" s="58">
        <v>0</v>
      </c>
      <c r="JX65" s="58">
        <v>1</v>
      </c>
      <c r="JY65" s="58">
        <v>20</v>
      </c>
      <c r="JZ65" s="58">
        <f t="shared" si="68"/>
        <v>21</v>
      </c>
      <c r="KA65" s="52">
        <v>1</v>
      </c>
      <c r="KB65" s="52">
        <v>0</v>
      </c>
      <c r="KC65" s="52">
        <v>10</v>
      </c>
      <c r="KD65" s="52">
        <f t="shared" si="69"/>
        <v>11</v>
      </c>
      <c r="KE65" s="52">
        <v>0</v>
      </c>
      <c r="KF65" s="52">
        <v>1</v>
      </c>
      <c r="KG65" s="52">
        <v>13</v>
      </c>
      <c r="KH65" s="52">
        <f t="shared" si="70"/>
        <v>14</v>
      </c>
      <c r="KI65" s="58">
        <v>0</v>
      </c>
      <c r="KJ65" s="58">
        <v>1</v>
      </c>
      <c r="KK65" s="58">
        <v>5</v>
      </c>
      <c r="KL65" s="58">
        <f t="shared" si="71"/>
        <v>6</v>
      </c>
      <c r="KM65" s="58">
        <v>0</v>
      </c>
      <c r="KN65" s="58">
        <v>1</v>
      </c>
      <c r="KO65" s="58">
        <v>19</v>
      </c>
      <c r="KP65" s="58">
        <f t="shared" si="72"/>
        <v>20</v>
      </c>
      <c r="KQ65" s="3">
        <v>3</v>
      </c>
      <c r="KR65" s="3">
        <v>0</v>
      </c>
      <c r="KS65" s="3">
        <v>13</v>
      </c>
      <c r="KT65" s="3">
        <f t="shared" si="73"/>
        <v>16</v>
      </c>
      <c r="KU65" s="3">
        <v>1</v>
      </c>
      <c r="KV65" s="3">
        <v>0</v>
      </c>
      <c r="KW65" s="3">
        <v>24</v>
      </c>
      <c r="KX65" s="3">
        <f t="shared" si="74"/>
        <v>25</v>
      </c>
      <c r="KY65" s="98">
        <f t="shared" si="75"/>
        <v>109</v>
      </c>
      <c r="KZ65" s="98">
        <f t="shared" si="76"/>
        <v>227</v>
      </c>
      <c r="LA65" s="83">
        <v>0</v>
      </c>
      <c r="LB65" s="83">
        <v>1</v>
      </c>
      <c r="LC65" s="83">
        <v>8</v>
      </c>
      <c r="LD65" s="83">
        <f t="shared" si="77"/>
        <v>9</v>
      </c>
      <c r="LE65" s="83">
        <v>1</v>
      </c>
      <c r="LF65" s="83">
        <v>0</v>
      </c>
      <c r="LG65" s="83">
        <v>26</v>
      </c>
      <c r="LH65" s="83">
        <f t="shared" si="78"/>
        <v>27</v>
      </c>
      <c r="LI65" s="52">
        <v>0</v>
      </c>
      <c r="LJ65" s="52">
        <v>5</v>
      </c>
      <c r="LK65" s="52">
        <v>6</v>
      </c>
      <c r="LL65" s="3">
        <f t="shared" si="79"/>
        <v>11</v>
      </c>
      <c r="LM65" s="52">
        <v>0</v>
      </c>
      <c r="LN65" s="52">
        <v>0</v>
      </c>
      <c r="LO65" s="52">
        <v>10</v>
      </c>
      <c r="LP65" s="3">
        <f t="shared" si="80"/>
        <v>10</v>
      </c>
      <c r="LQ65" s="83">
        <v>0</v>
      </c>
      <c r="LR65" s="83">
        <v>0</v>
      </c>
      <c r="LS65" s="83">
        <v>13</v>
      </c>
      <c r="LT65" s="83">
        <f t="shared" si="81"/>
        <v>13</v>
      </c>
      <c r="LU65" s="83">
        <v>0</v>
      </c>
      <c r="LV65" s="83">
        <v>0</v>
      </c>
      <c r="LW65" s="83">
        <v>18</v>
      </c>
      <c r="LX65" s="83">
        <f t="shared" si="82"/>
        <v>18</v>
      </c>
      <c r="LY65" s="40">
        <v>0</v>
      </c>
      <c r="LZ65" s="40">
        <v>1</v>
      </c>
      <c r="MA65" s="40">
        <v>2</v>
      </c>
      <c r="MB65" s="40">
        <f t="shared" si="83"/>
        <v>3</v>
      </c>
      <c r="MC65" s="40">
        <v>0</v>
      </c>
      <c r="MD65" s="40">
        <v>0</v>
      </c>
      <c r="ME65" s="40">
        <v>15</v>
      </c>
      <c r="MF65" s="3">
        <f t="shared" si="84"/>
        <v>15</v>
      </c>
      <c r="MG65" s="83">
        <v>0</v>
      </c>
      <c r="MH65" s="83">
        <v>0</v>
      </c>
      <c r="MI65" s="83">
        <v>5</v>
      </c>
      <c r="MJ65" s="83">
        <f t="shared" si="85"/>
        <v>5</v>
      </c>
      <c r="MK65" s="83">
        <v>0</v>
      </c>
      <c r="ML65" s="83">
        <v>0</v>
      </c>
      <c r="MM65" s="83">
        <v>20</v>
      </c>
      <c r="MN65" s="83">
        <f t="shared" si="86"/>
        <v>20</v>
      </c>
      <c r="MO65" s="3">
        <v>3</v>
      </c>
      <c r="MP65" s="3">
        <v>1</v>
      </c>
      <c r="MQ65" s="3">
        <v>7</v>
      </c>
      <c r="MR65" s="3">
        <f t="shared" si="87"/>
        <v>11</v>
      </c>
      <c r="MS65" s="3">
        <v>1</v>
      </c>
      <c r="MT65" s="3">
        <v>1</v>
      </c>
      <c r="MU65" s="3">
        <v>16</v>
      </c>
      <c r="MV65" s="3">
        <f t="shared" si="88"/>
        <v>18</v>
      </c>
      <c r="MW65" s="83">
        <v>3</v>
      </c>
      <c r="MX65" s="83">
        <v>2</v>
      </c>
      <c r="MY65" s="83">
        <v>10</v>
      </c>
      <c r="MZ65" s="83">
        <f t="shared" si="89"/>
        <v>15</v>
      </c>
      <c r="NA65" s="83">
        <v>2</v>
      </c>
      <c r="NB65" s="83">
        <v>1</v>
      </c>
      <c r="NC65" s="83">
        <v>17</v>
      </c>
      <c r="ND65" s="83">
        <f t="shared" si="90"/>
        <v>20</v>
      </c>
    </row>
    <row r="66" spans="1:368" ht="15.75" thickBot="1" x14ac:dyDescent="0.3">
      <c r="A66" s="3" t="s">
        <v>77</v>
      </c>
      <c r="B66" s="21">
        <v>2</v>
      </c>
      <c r="C66" s="21">
        <v>0</v>
      </c>
      <c r="D66" s="21">
        <v>0</v>
      </c>
      <c r="E66" s="22">
        <v>14</v>
      </c>
      <c r="F66" s="22">
        <v>2</v>
      </c>
      <c r="G66" s="22">
        <v>0</v>
      </c>
      <c r="H66" s="21">
        <v>0</v>
      </c>
      <c r="I66" s="21">
        <v>1</v>
      </c>
      <c r="J66" s="21">
        <v>0</v>
      </c>
      <c r="K66" s="1">
        <v>2</v>
      </c>
      <c r="L66" s="1">
        <v>0</v>
      </c>
      <c r="M66" s="1">
        <v>0</v>
      </c>
      <c r="N66" s="21">
        <v>17</v>
      </c>
      <c r="O66" s="21">
        <v>3</v>
      </c>
      <c r="P66" s="21">
        <v>0</v>
      </c>
      <c r="Q66" s="26">
        <v>7</v>
      </c>
      <c r="R66" s="26">
        <v>4</v>
      </c>
      <c r="S66" s="26">
        <v>0</v>
      </c>
      <c r="T66" s="21">
        <v>4</v>
      </c>
      <c r="U66" s="21">
        <v>3</v>
      </c>
      <c r="V66" s="22">
        <v>9</v>
      </c>
      <c r="W66" s="22">
        <v>0</v>
      </c>
      <c r="X66" s="21">
        <v>3</v>
      </c>
      <c r="Y66" s="21">
        <v>1</v>
      </c>
      <c r="Z66" s="29">
        <v>10</v>
      </c>
      <c r="AA66" s="29">
        <v>1</v>
      </c>
      <c r="AB66" s="31">
        <f t="shared" si="2"/>
        <v>68</v>
      </c>
      <c r="AC66" s="31">
        <f t="shared" si="3"/>
        <v>15</v>
      </c>
      <c r="AD66" s="31">
        <f t="shared" si="91"/>
        <v>0</v>
      </c>
      <c r="AE66" s="22">
        <v>4</v>
      </c>
      <c r="AF66" s="22">
        <v>3</v>
      </c>
      <c r="AG66" s="65">
        <v>8</v>
      </c>
      <c r="AH66" s="65">
        <v>4</v>
      </c>
      <c r="AI66" s="35">
        <v>0</v>
      </c>
      <c r="AJ66" s="36">
        <v>0</v>
      </c>
      <c r="AK66" s="37">
        <v>3</v>
      </c>
      <c r="AL66" s="18">
        <f t="shared" si="92"/>
        <v>3</v>
      </c>
      <c r="AM66" s="35">
        <v>1</v>
      </c>
      <c r="AN66" s="36">
        <v>0</v>
      </c>
      <c r="AO66" s="37">
        <v>3</v>
      </c>
      <c r="AP66" s="18">
        <f t="shared" si="4"/>
        <v>4</v>
      </c>
      <c r="AQ66" s="40">
        <v>0</v>
      </c>
      <c r="AR66" s="3">
        <v>0</v>
      </c>
      <c r="AS66" s="43">
        <v>15</v>
      </c>
      <c r="AT66" s="47">
        <f t="shared" si="5"/>
        <v>15</v>
      </c>
      <c r="AU66" s="61">
        <v>0</v>
      </c>
      <c r="AV66" s="58">
        <v>0</v>
      </c>
      <c r="AW66" s="60">
        <v>1</v>
      </c>
      <c r="AX66" s="48">
        <f t="shared" si="6"/>
        <v>1</v>
      </c>
      <c r="AY66" s="52">
        <v>0</v>
      </c>
      <c r="AZ66" s="52">
        <v>0</v>
      </c>
      <c r="BA66" s="52">
        <v>6</v>
      </c>
      <c r="BB66" s="3">
        <f t="shared" si="7"/>
        <v>6</v>
      </c>
      <c r="BC66" s="52">
        <v>1</v>
      </c>
      <c r="BD66" s="52">
        <v>0</v>
      </c>
      <c r="BE66" s="52">
        <v>1</v>
      </c>
      <c r="BF66" s="3">
        <f t="shared" si="8"/>
        <v>2</v>
      </c>
      <c r="BG66" s="40">
        <v>0</v>
      </c>
      <c r="BH66" s="54">
        <v>0</v>
      </c>
      <c r="BI66" s="40">
        <v>1</v>
      </c>
      <c r="BJ66" s="55">
        <f t="shared" si="9"/>
        <v>1</v>
      </c>
      <c r="BK66" s="57">
        <v>0</v>
      </c>
      <c r="BL66" s="59">
        <v>0</v>
      </c>
      <c r="BM66" s="57">
        <v>4</v>
      </c>
      <c r="BN66" s="58">
        <f t="shared" si="10"/>
        <v>4</v>
      </c>
      <c r="BO66" s="40">
        <v>0</v>
      </c>
      <c r="BP66" s="40">
        <v>0</v>
      </c>
      <c r="BQ66" s="40">
        <v>5</v>
      </c>
      <c r="BR66" s="3">
        <f t="shared" si="11"/>
        <v>5</v>
      </c>
      <c r="BS66" s="40">
        <v>0</v>
      </c>
      <c r="BT66" s="40">
        <v>0</v>
      </c>
      <c r="BU66" s="40">
        <v>5</v>
      </c>
      <c r="BV66" s="44">
        <f t="shared" si="12"/>
        <v>5</v>
      </c>
      <c r="BW66" s="40">
        <v>0</v>
      </c>
      <c r="BX66" s="68">
        <v>0</v>
      </c>
      <c r="BY66" s="40">
        <v>5</v>
      </c>
      <c r="BZ66" s="55">
        <f t="shared" si="13"/>
        <v>5</v>
      </c>
      <c r="CA66" s="40">
        <v>0</v>
      </c>
      <c r="CB66" s="68">
        <v>0</v>
      </c>
      <c r="CC66" s="40">
        <v>0</v>
      </c>
      <c r="CD66" s="74">
        <f t="shared" si="14"/>
        <v>0</v>
      </c>
      <c r="CE66" s="71">
        <v>0</v>
      </c>
      <c r="CF66" s="71">
        <v>0</v>
      </c>
      <c r="CG66" s="77">
        <v>5</v>
      </c>
      <c r="CH66" s="71">
        <f t="shared" si="15"/>
        <v>5</v>
      </c>
      <c r="CI66" s="71">
        <v>0</v>
      </c>
      <c r="CJ66" s="71">
        <v>0</v>
      </c>
      <c r="CK66" s="77">
        <v>0</v>
      </c>
      <c r="CL66" s="71">
        <f t="shared" si="16"/>
        <v>0</v>
      </c>
      <c r="CM66" s="55">
        <v>1</v>
      </c>
      <c r="CN66" s="55">
        <v>0</v>
      </c>
      <c r="CO66" s="55">
        <v>1</v>
      </c>
      <c r="CP66" s="55">
        <f t="shared" si="17"/>
        <v>2</v>
      </c>
      <c r="CQ66" s="55">
        <v>0</v>
      </c>
      <c r="CR66" s="55">
        <v>0</v>
      </c>
      <c r="CS66" s="55">
        <v>1</v>
      </c>
      <c r="CT66" s="78">
        <f t="shared" si="18"/>
        <v>1</v>
      </c>
      <c r="CU66" s="52">
        <v>0</v>
      </c>
      <c r="CV66" s="3">
        <v>0</v>
      </c>
      <c r="CW66" s="52">
        <v>3</v>
      </c>
      <c r="CX66" s="3">
        <f t="shared" si="19"/>
        <v>3</v>
      </c>
      <c r="CY66" s="52">
        <v>0</v>
      </c>
      <c r="CZ66" s="3">
        <v>0</v>
      </c>
      <c r="DA66" s="52">
        <v>0</v>
      </c>
      <c r="DB66" s="3">
        <f t="shared" si="20"/>
        <v>0</v>
      </c>
      <c r="DC66" s="3">
        <v>0</v>
      </c>
      <c r="DD66" s="3">
        <v>0</v>
      </c>
      <c r="DE66" s="3">
        <v>4</v>
      </c>
      <c r="DF66" s="3">
        <f t="shared" si="21"/>
        <v>4</v>
      </c>
      <c r="DG66" s="3">
        <v>0</v>
      </c>
      <c r="DH66" s="3">
        <v>0</v>
      </c>
      <c r="DI66" s="3">
        <v>0</v>
      </c>
      <c r="DJ66" s="3">
        <f t="shared" si="22"/>
        <v>0</v>
      </c>
      <c r="DK66" s="98">
        <f t="shared" si="23"/>
        <v>61</v>
      </c>
      <c r="DL66" s="98">
        <f t="shared" si="24"/>
        <v>24</v>
      </c>
      <c r="DM66" s="58">
        <v>0</v>
      </c>
      <c r="DN66" s="58">
        <v>0</v>
      </c>
      <c r="DO66" s="58">
        <v>3</v>
      </c>
      <c r="DP66" s="58">
        <f t="shared" si="25"/>
        <v>3</v>
      </c>
      <c r="DQ66" s="58">
        <v>1</v>
      </c>
      <c r="DR66" s="58">
        <v>0</v>
      </c>
      <c r="DS66" s="58">
        <v>4</v>
      </c>
      <c r="DT66" s="74">
        <f t="shared" si="26"/>
        <v>5</v>
      </c>
      <c r="DU66" s="52">
        <v>0</v>
      </c>
      <c r="DV66" s="52">
        <v>0</v>
      </c>
      <c r="DW66" s="52">
        <v>8</v>
      </c>
      <c r="DX66" s="3">
        <f t="shared" si="27"/>
        <v>8</v>
      </c>
      <c r="DY66" s="52">
        <v>0</v>
      </c>
      <c r="DZ66" s="52">
        <v>0</v>
      </c>
      <c r="EA66" s="52">
        <v>0</v>
      </c>
      <c r="EB66" s="3">
        <f t="shared" si="28"/>
        <v>0</v>
      </c>
      <c r="EC66" s="40">
        <v>0</v>
      </c>
      <c r="ED66" s="3">
        <v>0</v>
      </c>
      <c r="EE66" s="40">
        <v>0</v>
      </c>
      <c r="EF66" s="58">
        <f t="shared" si="29"/>
        <v>0</v>
      </c>
      <c r="EG66" s="57">
        <v>0</v>
      </c>
      <c r="EH66" s="58">
        <v>0</v>
      </c>
      <c r="EI66" s="57">
        <v>0</v>
      </c>
      <c r="EJ66" s="74">
        <f t="shared" si="30"/>
        <v>0</v>
      </c>
      <c r="EK66" s="52">
        <v>0</v>
      </c>
      <c r="EL66" s="3">
        <v>0</v>
      </c>
      <c r="EM66" s="52">
        <v>1</v>
      </c>
      <c r="EN66" s="3">
        <f t="shared" si="31"/>
        <v>1</v>
      </c>
      <c r="EO66" s="52">
        <v>0</v>
      </c>
      <c r="EP66" s="3">
        <v>0</v>
      </c>
      <c r="EQ66" s="52">
        <v>0</v>
      </c>
      <c r="ER66" s="81">
        <f t="shared" si="32"/>
        <v>0</v>
      </c>
      <c r="ES66" s="40">
        <v>0</v>
      </c>
      <c r="ET66" s="40">
        <v>0</v>
      </c>
      <c r="EU66" s="40">
        <v>3</v>
      </c>
      <c r="EV66" s="83">
        <f t="shared" si="33"/>
        <v>3</v>
      </c>
      <c r="EW66" s="83">
        <v>0</v>
      </c>
      <c r="EX66" s="83">
        <v>0</v>
      </c>
      <c r="EY66" s="83">
        <v>0</v>
      </c>
      <c r="EZ66" s="83">
        <f t="shared" si="34"/>
        <v>0</v>
      </c>
      <c r="FA66" s="3">
        <v>0</v>
      </c>
      <c r="FB66" s="3">
        <v>0</v>
      </c>
      <c r="FC66" s="3">
        <v>1</v>
      </c>
      <c r="FD66" s="3">
        <f t="shared" si="35"/>
        <v>1</v>
      </c>
      <c r="FE66" s="3">
        <v>0</v>
      </c>
      <c r="FF66" s="3">
        <v>0</v>
      </c>
      <c r="FG66" s="3">
        <v>0</v>
      </c>
      <c r="FH66" s="3">
        <f t="shared" si="36"/>
        <v>0</v>
      </c>
      <c r="FI66" s="83">
        <v>0</v>
      </c>
      <c r="FJ66" s="83">
        <v>0</v>
      </c>
      <c r="FK66" s="83">
        <v>1</v>
      </c>
      <c r="FL66" s="83">
        <f t="shared" si="37"/>
        <v>1</v>
      </c>
      <c r="FM66" s="83">
        <v>0</v>
      </c>
      <c r="FN66" s="83">
        <v>0</v>
      </c>
      <c r="FO66" s="83">
        <v>3</v>
      </c>
      <c r="FP66" s="83">
        <f t="shared" si="38"/>
        <v>3</v>
      </c>
      <c r="FQ66" s="3">
        <v>1</v>
      </c>
      <c r="FR66" s="3">
        <v>2</v>
      </c>
      <c r="FS66" s="3">
        <v>4</v>
      </c>
      <c r="FT66" s="3">
        <f t="shared" si="39"/>
        <v>7</v>
      </c>
      <c r="FU66" s="3">
        <v>0</v>
      </c>
      <c r="FV66" s="3">
        <v>0</v>
      </c>
      <c r="FW66" s="3">
        <v>3</v>
      </c>
      <c r="FX66" s="3">
        <f t="shared" si="40"/>
        <v>3</v>
      </c>
      <c r="FY66" s="83">
        <v>1</v>
      </c>
      <c r="FZ66" s="83">
        <v>0</v>
      </c>
      <c r="GA66" s="83">
        <v>2</v>
      </c>
      <c r="GB66" s="83">
        <f t="shared" si="41"/>
        <v>3</v>
      </c>
      <c r="GC66" s="83">
        <v>0</v>
      </c>
      <c r="GD66" s="83">
        <v>0</v>
      </c>
      <c r="GE66" s="83">
        <v>2</v>
      </c>
      <c r="GF66" s="83">
        <f t="shared" si="42"/>
        <v>2</v>
      </c>
      <c r="GG66" s="40">
        <v>0</v>
      </c>
      <c r="GH66" s="40">
        <v>0</v>
      </c>
      <c r="GI66" s="40">
        <v>3</v>
      </c>
      <c r="GJ66" s="3">
        <f t="shared" si="43"/>
        <v>3</v>
      </c>
      <c r="GK66" s="40">
        <v>0</v>
      </c>
      <c r="GL66" s="40">
        <v>1</v>
      </c>
      <c r="GM66" s="40">
        <v>0</v>
      </c>
      <c r="GN66" s="3">
        <f t="shared" si="44"/>
        <v>1</v>
      </c>
      <c r="GO66" s="83">
        <v>1</v>
      </c>
      <c r="GP66" s="83">
        <v>0</v>
      </c>
      <c r="GQ66" s="83">
        <v>0</v>
      </c>
      <c r="GR66" s="83">
        <f t="shared" si="45"/>
        <v>1</v>
      </c>
      <c r="GS66" s="83">
        <v>0</v>
      </c>
      <c r="GT66" s="83">
        <v>0</v>
      </c>
      <c r="GU66" s="83">
        <v>0</v>
      </c>
      <c r="GV66" s="83">
        <f t="shared" si="46"/>
        <v>0</v>
      </c>
      <c r="GW66" s="40">
        <v>0</v>
      </c>
      <c r="GX66" s="40">
        <v>0</v>
      </c>
      <c r="GY66" s="40">
        <v>1</v>
      </c>
      <c r="GZ66" s="3">
        <f t="shared" si="47"/>
        <v>1</v>
      </c>
      <c r="HA66" s="40">
        <v>6</v>
      </c>
      <c r="HB66" s="40">
        <v>2</v>
      </c>
      <c r="HC66" s="40">
        <v>1</v>
      </c>
      <c r="HD66" s="3">
        <f t="shared" si="48"/>
        <v>9</v>
      </c>
      <c r="HE66" s="31">
        <f t="shared" si="49"/>
        <v>32</v>
      </c>
      <c r="HF66" s="100">
        <f t="shared" si="50"/>
        <v>23</v>
      </c>
      <c r="HG66" s="58">
        <v>0</v>
      </c>
      <c r="HH66" s="58">
        <v>0</v>
      </c>
      <c r="HI66" s="58">
        <v>1</v>
      </c>
      <c r="HJ66" s="58">
        <f t="shared" si="51"/>
        <v>1</v>
      </c>
      <c r="HK66" s="58">
        <v>0</v>
      </c>
      <c r="HL66" s="58">
        <v>2</v>
      </c>
      <c r="HM66" s="58">
        <v>5</v>
      </c>
      <c r="HN66" s="58">
        <f t="shared" si="52"/>
        <v>7</v>
      </c>
      <c r="HO66" s="3">
        <v>8</v>
      </c>
      <c r="HP66" s="3">
        <v>20</v>
      </c>
      <c r="HQ66" s="3">
        <v>15</v>
      </c>
      <c r="HR66" s="3">
        <f t="shared" si="53"/>
        <v>43</v>
      </c>
      <c r="HS66" s="3">
        <v>0</v>
      </c>
      <c r="HT66" s="3">
        <v>1</v>
      </c>
      <c r="HU66" s="3">
        <v>1</v>
      </c>
      <c r="HV66" s="3">
        <f t="shared" si="54"/>
        <v>2</v>
      </c>
      <c r="HW66" s="58">
        <v>0</v>
      </c>
      <c r="HX66" s="58">
        <v>2</v>
      </c>
      <c r="HY66" s="58">
        <v>5</v>
      </c>
      <c r="HZ66" s="58">
        <f t="shared" si="55"/>
        <v>7</v>
      </c>
      <c r="IA66" s="58">
        <v>1</v>
      </c>
      <c r="IB66" s="58">
        <v>5</v>
      </c>
      <c r="IC66" s="58">
        <v>0</v>
      </c>
      <c r="ID66" s="58">
        <f t="shared" si="56"/>
        <v>6</v>
      </c>
      <c r="IE66" s="40">
        <v>0</v>
      </c>
      <c r="IF66" s="40">
        <v>0</v>
      </c>
      <c r="IG66" s="40">
        <v>5</v>
      </c>
      <c r="IH66" s="3">
        <f t="shared" si="57"/>
        <v>5</v>
      </c>
      <c r="II66" s="40">
        <v>0</v>
      </c>
      <c r="IJ66" s="40">
        <v>1</v>
      </c>
      <c r="IK66" s="40">
        <v>9</v>
      </c>
      <c r="IL66" s="3">
        <f t="shared" si="58"/>
        <v>10</v>
      </c>
      <c r="IM66" s="58">
        <v>0</v>
      </c>
      <c r="IN66" s="58">
        <v>0</v>
      </c>
      <c r="IO66" s="58">
        <v>2</v>
      </c>
      <c r="IP66" s="58">
        <f t="shared" si="59"/>
        <v>2</v>
      </c>
      <c r="IQ66" s="58">
        <v>0</v>
      </c>
      <c r="IR66" s="58">
        <v>2</v>
      </c>
      <c r="IS66" s="58">
        <v>1</v>
      </c>
      <c r="IT66" s="74">
        <f t="shared" si="60"/>
        <v>3</v>
      </c>
      <c r="IU66" s="52">
        <v>0</v>
      </c>
      <c r="IV66" s="52">
        <v>0</v>
      </c>
      <c r="IW66" s="52">
        <v>1</v>
      </c>
      <c r="IX66" s="52">
        <f t="shared" si="61"/>
        <v>1</v>
      </c>
      <c r="IY66" s="52">
        <v>1</v>
      </c>
      <c r="IZ66" s="52">
        <v>2</v>
      </c>
      <c r="JA66" s="52">
        <v>0</v>
      </c>
      <c r="JB66" s="3">
        <f t="shared" si="62"/>
        <v>3</v>
      </c>
      <c r="JC66" s="58">
        <v>2</v>
      </c>
      <c r="JD66" s="58">
        <v>1</v>
      </c>
      <c r="JE66" s="58">
        <v>3</v>
      </c>
      <c r="JF66" s="58">
        <f t="shared" si="63"/>
        <v>6</v>
      </c>
      <c r="JG66" s="58">
        <v>0</v>
      </c>
      <c r="JH66" s="58">
        <v>0</v>
      </c>
      <c r="JI66" s="58">
        <v>3</v>
      </c>
      <c r="JJ66" s="58">
        <f t="shared" si="64"/>
        <v>3</v>
      </c>
      <c r="JK66" s="52">
        <v>0</v>
      </c>
      <c r="JL66" s="52">
        <v>1</v>
      </c>
      <c r="JM66" s="52">
        <v>9</v>
      </c>
      <c r="JN66" s="52">
        <f t="shared" si="65"/>
        <v>10</v>
      </c>
      <c r="JO66" s="52">
        <v>0</v>
      </c>
      <c r="JP66" s="52">
        <v>0</v>
      </c>
      <c r="JQ66" s="52">
        <v>11</v>
      </c>
      <c r="JR66" s="3">
        <f t="shared" si="66"/>
        <v>11</v>
      </c>
      <c r="JS66" s="58">
        <v>0</v>
      </c>
      <c r="JT66" s="58">
        <v>0</v>
      </c>
      <c r="JU66" s="58">
        <v>2</v>
      </c>
      <c r="JV66" s="58">
        <f t="shared" si="67"/>
        <v>2</v>
      </c>
      <c r="JW66" s="58">
        <v>0</v>
      </c>
      <c r="JX66" s="58">
        <v>1</v>
      </c>
      <c r="JY66" s="58">
        <v>12</v>
      </c>
      <c r="JZ66" s="58">
        <f t="shared" si="68"/>
        <v>13</v>
      </c>
      <c r="KA66" s="52">
        <v>1</v>
      </c>
      <c r="KB66" s="52">
        <v>0</v>
      </c>
      <c r="KC66" s="52">
        <v>3</v>
      </c>
      <c r="KD66" s="52">
        <f t="shared" si="69"/>
        <v>4</v>
      </c>
      <c r="KE66" s="52">
        <v>4</v>
      </c>
      <c r="KF66" s="52">
        <v>11</v>
      </c>
      <c r="KG66" s="52">
        <v>4</v>
      </c>
      <c r="KH66" s="52">
        <f t="shared" si="70"/>
        <v>19</v>
      </c>
      <c r="KI66" s="58">
        <v>4</v>
      </c>
      <c r="KJ66" s="58">
        <v>0</v>
      </c>
      <c r="KK66" s="58">
        <v>1</v>
      </c>
      <c r="KL66" s="58">
        <f t="shared" si="71"/>
        <v>5</v>
      </c>
      <c r="KM66" s="58">
        <v>4</v>
      </c>
      <c r="KN66" s="58">
        <v>0</v>
      </c>
      <c r="KO66" s="58">
        <v>10</v>
      </c>
      <c r="KP66" s="58">
        <f t="shared" si="72"/>
        <v>14</v>
      </c>
      <c r="KQ66" s="3">
        <v>1</v>
      </c>
      <c r="KR66" s="3">
        <v>1</v>
      </c>
      <c r="KS66" s="3">
        <v>2</v>
      </c>
      <c r="KT66" s="3">
        <f t="shared" si="73"/>
        <v>4</v>
      </c>
      <c r="KU66" s="3">
        <v>3</v>
      </c>
      <c r="KV66" s="3">
        <v>12</v>
      </c>
      <c r="KW66" s="3">
        <v>2</v>
      </c>
      <c r="KX66" s="3">
        <f t="shared" si="74"/>
        <v>17</v>
      </c>
      <c r="KY66" s="98">
        <f t="shared" si="75"/>
        <v>90</v>
      </c>
      <c r="KZ66" s="98">
        <f t="shared" si="76"/>
        <v>108</v>
      </c>
      <c r="LA66" s="83">
        <v>6</v>
      </c>
      <c r="LB66" s="83">
        <v>0</v>
      </c>
      <c r="LC66" s="83">
        <v>5</v>
      </c>
      <c r="LD66" s="83">
        <f t="shared" si="77"/>
        <v>11</v>
      </c>
      <c r="LE66" s="83">
        <v>0</v>
      </c>
      <c r="LF66" s="83">
        <v>0</v>
      </c>
      <c r="LG66" s="83">
        <v>11</v>
      </c>
      <c r="LH66" s="83">
        <f t="shared" si="78"/>
        <v>11</v>
      </c>
      <c r="LI66" s="52">
        <v>2</v>
      </c>
      <c r="LJ66" s="52">
        <v>1</v>
      </c>
      <c r="LK66" s="52">
        <v>1</v>
      </c>
      <c r="LL66" s="3">
        <f t="shared" si="79"/>
        <v>4</v>
      </c>
      <c r="LM66" s="52">
        <v>1</v>
      </c>
      <c r="LN66" s="52">
        <v>1</v>
      </c>
      <c r="LO66" s="52">
        <v>6</v>
      </c>
      <c r="LP66" s="3">
        <f t="shared" si="80"/>
        <v>8</v>
      </c>
      <c r="LQ66" s="83">
        <v>4</v>
      </c>
      <c r="LR66" s="83">
        <v>0</v>
      </c>
      <c r="LS66" s="83">
        <v>7</v>
      </c>
      <c r="LT66" s="83">
        <f t="shared" si="81"/>
        <v>11</v>
      </c>
      <c r="LU66" s="83">
        <v>4</v>
      </c>
      <c r="LV66" s="83">
        <v>1</v>
      </c>
      <c r="LW66" s="83">
        <v>3</v>
      </c>
      <c r="LX66" s="83">
        <f t="shared" si="82"/>
        <v>8</v>
      </c>
      <c r="LY66" s="40">
        <v>8</v>
      </c>
      <c r="LZ66" s="40">
        <v>2</v>
      </c>
      <c r="MA66" s="40">
        <v>2</v>
      </c>
      <c r="MB66" s="40">
        <f t="shared" si="83"/>
        <v>12</v>
      </c>
      <c r="MC66" s="40">
        <v>3</v>
      </c>
      <c r="MD66" s="40">
        <v>0</v>
      </c>
      <c r="ME66" s="40">
        <v>3</v>
      </c>
      <c r="MF66" s="3">
        <f t="shared" si="84"/>
        <v>6</v>
      </c>
      <c r="MG66" s="83">
        <v>0</v>
      </c>
      <c r="MH66" s="83">
        <v>4</v>
      </c>
      <c r="MI66" s="83">
        <v>6</v>
      </c>
      <c r="MJ66" s="83">
        <f t="shared" si="85"/>
        <v>10</v>
      </c>
      <c r="MK66" s="83">
        <v>1</v>
      </c>
      <c r="ML66" s="83">
        <v>1</v>
      </c>
      <c r="MM66" s="83">
        <v>2</v>
      </c>
      <c r="MN66" s="83">
        <f t="shared" si="86"/>
        <v>4</v>
      </c>
      <c r="MO66" s="3">
        <v>0</v>
      </c>
      <c r="MP66" s="3">
        <v>1</v>
      </c>
      <c r="MQ66" s="3">
        <v>8</v>
      </c>
      <c r="MR66" s="3">
        <f t="shared" si="87"/>
        <v>9</v>
      </c>
      <c r="MS66" s="3">
        <v>4</v>
      </c>
      <c r="MT66" s="3">
        <v>1</v>
      </c>
      <c r="MU66" s="3">
        <v>9</v>
      </c>
      <c r="MV66" s="3">
        <f t="shared" si="88"/>
        <v>14</v>
      </c>
      <c r="MW66" s="83">
        <v>1</v>
      </c>
      <c r="MX66" s="83">
        <v>0</v>
      </c>
      <c r="MY66" s="83">
        <v>4</v>
      </c>
      <c r="MZ66" s="83">
        <f t="shared" si="89"/>
        <v>5</v>
      </c>
      <c r="NA66" s="83">
        <v>17</v>
      </c>
      <c r="NB66" s="83">
        <v>21</v>
      </c>
      <c r="NC66" s="83">
        <v>29</v>
      </c>
      <c r="ND66" s="83">
        <f t="shared" si="90"/>
        <v>67</v>
      </c>
    </row>
    <row r="67" spans="1:368" ht="15.75" customHeight="1" thickBot="1" x14ac:dyDescent="0.3">
      <c r="A67" s="3" t="s">
        <v>78</v>
      </c>
      <c r="B67" s="21">
        <v>0</v>
      </c>
      <c r="C67" s="21">
        <v>0</v>
      </c>
      <c r="D67" s="21">
        <v>0</v>
      </c>
      <c r="E67" s="22">
        <v>2</v>
      </c>
      <c r="F67" s="22">
        <v>1</v>
      </c>
      <c r="G67" s="22">
        <v>0</v>
      </c>
      <c r="H67" s="21">
        <v>7</v>
      </c>
      <c r="I67" s="21">
        <v>9</v>
      </c>
      <c r="J67" s="21">
        <v>0</v>
      </c>
      <c r="K67" s="1">
        <v>6</v>
      </c>
      <c r="L67" s="1">
        <v>5</v>
      </c>
      <c r="M67" s="1">
        <v>0</v>
      </c>
      <c r="N67" s="21">
        <v>4</v>
      </c>
      <c r="O67" s="21">
        <v>22</v>
      </c>
      <c r="P67" s="21">
        <v>0</v>
      </c>
      <c r="Q67" s="26">
        <v>2</v>
      </c>
      <c r="R67" s="26">
        <v>2</v>
      </c>
      <c r="S67" s="26">
        <v>0</v>
      </c>
      <c r="T67" s="21">
        <v>7</v>
      </c>
      <c r="U67" s="21">
        <v>9</v>
      </c>
      <c r="V67" s="22">
        <v>4</v>
      </c>
      <c r="W67" s="22">
        <v>9</v>
      </c>
      <c r="X67" s="21">
        <v>3</v>
      </c>
      <c r="Y67" s="21">
        <v>4</v>
      </c>
      <c r="Z67" s="29">
        <v>3</v>
      </c>
      <c r="AA67" s="29">
        <v>5</v>
      </c>
      <c r="AB67" s="31">
        <f t="shared" si="2"/>
        <v>38</v>
      </c>
      <c r="AC67" s="31">
        <f t="shared" si="3"/>
        <v>66</v>
      </c>
      <c r="AD67" s="31">
        <f t="shared" ref="AD67:AD73" si="93">SUM(D67,G67,J67,M67,P67,S67)</f>
        <v>0</v>
      </c>
      <c r="AE67" s="22">
        <v>9</v>
      </c>
      <c r="AF67" s="22">
        <v>8</v>
      </c>
      <c r="AG67" s="65">
        <v>3</v>
      </c>
      <c r="AH67" s="65">
        <v>19</v>
      </c>
      <c r="AI67" s="35">
        <v>1</v>
      </c>
      <c r="AJ67" s="36">
        <v>0</v>
      </c>
      <c r="AK67" s="37">
        <v>2</v>
      </c>
      <c r="AL67" s="18">
        <f t="shared" ref="AL67:AL72" si="94">AI67+AJ67+AK67</f>
        <v>3</v>
      </c>
      <c r="AM67" s="35">
        <v>0</v>
      </c>
      <c r="AN67" s="36">
        <v>0</v>
      </c>
      <c r="AO67" s="37">
        <v>6</v>
      </c>
      <c r="AP67" s="18">
        <f t="shared" si="4"/>
        <v>6</v>
      </c>
      <c r="AQ67" s="40">
        <v>0</v>
      </c>
      <c r="AR67" s="3">
        <v>0</v>
      </c>
      <c r="AS67" s="43">
        <v>2</v>
      </c>
      <c r="AT67" s="47">
        <f t="shared" si="5"/>
        <v>2</v>
      </c>
      <c r="AU67" s="61">
        <v>1</v>
      </c>
      <c r="AV67" s="58">
        <v>2</v>
      </c>
      <c r="AW67" s="60">
        <v>0</v>
      </c>
      <c r="AX67" s="48">
        <f t="shared" si="6"/>
        <v>3</v>
      </c>
      <c r="AY67" s="52">
        <v>0</v>
      </c>
      <c r="AZ67" s="52">
        <v>2</v>
      </c>
      <c r="BA67" s="52">
        <v>5</v>
      </c>
      <c r="BB67" s="3">
        <f t="shared" si="7"/>
        <v>7</v>
      </c>
      <c r="BC67" s="52">
        <v>4</v>
      </c>
      <c r="BD67" s="52">
        <v>0</v>
      </c>
      <c r="BE67" s="52">
        <v>18</v>
      </c>
      <c r="BF67" s="3">
        <f t="shared" si="8"/>
        <v>22</v>
      </c>
      <c r="BG67" s="40">
        <v>0</v>
      </c>
      <c r="BH67" s="54">
        <v>0</v>
      </c>
      <c r="BI67" s="40">
        <v>4</v>
      </c>
      <c r="BJ67" s="55">
        <f t="shared" si="9"/>
        <v>4</v>
      </c>
      <c r="BK67" s="57">
        <v>0</v>
      </c>
      <c r="BL67" s="59">
        <v>0</v>
      </c>
      <c r="BM67" s="57">
        <v>6</v>
      </c>
      <c r="BN67" s="58">
        <f t="shared" si="10"/>
        <v>6</v>
      </c>
      <c r="BO67" s="40">
        <v>0</v>
      </c>
      <c r="BP67" s="40">
        <v>0</v>
      </c>
      <c r="BQ67" s="40">
        <v>0</v>
      </c>
      <c r="BR67" s="3">
        <f t="shared" si="11"/>
        <v>0</v>
      </c>
      <c r="BS67" s="40">
        <v>1</v>
      </c>
      <c r="BT67" s="40">
        <v>3</v>
      </c>
      <c r="BU67" s="40">
        <v>14</v>
      </c>
      <c r="BV67" s="44">
        <f t="shared" si="12"/>
        <v>18</v>
      </c>
      <c r="BW67" s="40">
        <v>0</v>
      </c>
      <c r="BX67" s="68">
        <v>0</v>
      </c>
      <c r="BY67" s="40">
        <v>3</v>
      </c>
      <c r="BZ67" s="55">
        <f t="shared" si="13"/>
        <v>3</v>
      </c>
      <c r="CA67" s="40">
        <v>0</v>
      </c>
      <c r="CB67" s="68">
        <v>0</v>
      </c>
      <c r="CC67" s="40">
        <v>5</v>
      </c>
      <c r="CD67" s="74">
        <f t="shared" si="14"/>
        <v>5</v>
      </c>
      <c r="CE67" s="77">
        <v>1</v>
      </c>
      <c r="CF67" s="71">
        <v>1</v>
      </c>
      <c r="CG67" s="77">
        <v>7</v>
      </c>
      <c r="CH67" s="71">
        <f t="shared" si="15"/>
        <v>9</v>
      </c>
      <c r="CI67" s="77">
        <v>0</v>
      </c>
      <c r="CJ67" s="71">
        <v>0</v>
      </c>
      <c r="CK67" s="77">
        <v>7</v>
      </c>
      <c r="CL67" s="71">
        <f t="shared" si="16"/>
        <v>7</v>
      </c>
      <c r="CM67" s="55">
        <v>0</v>
      </c>
      <c r="CN67" s="55">
        <v>0</v>
      </c>
      <c r="CO67" s="55">
        <v>7</v>
      </c>
      <c r="CP67" s="55">
        <f t="shared" si="17"/>
        <v>7</v>
      </c>
      <c r="CQ67" s="55">
        <v>0</v>
      </c>
      <c r="CR67" s="55">
        <v>0</v>
      </c>
      <c r="CS67" s="55">
        <v>8</v>
      </c>
      <c r="CT67" s="78">
        <f t="shared" si="18"/>
        <v>8</v>
      </c>
      <c r="CU67" s="52">
        <v>0</v>
      </c>
      <c r="CV67" s="79">
        <v>2</v>
      </c>
      <c r="CW67" s="52">
        <v>2</v>
      </c>
      <c r="CX67" s="3">
        <f t="shared" si="19"/>
        <v>4</v>
      </c>
      <c r="CY67" s="52">
        <v>0</v>
      </c>
      <c r="CZ67" s="79">
        <v>0</v>
      </c>
      <c r="DA67" s="52">
        <v>8</v>
      </c>
      <c r="DB67" s="3">
        <f t="shared" si="20"/>
        <v>8</v>
      </c>
      <c r="DC67" s="3">
        <v>6</v>
      </c>
      <c r="DD67" s="3">
        <v>2</v>
      </c>
      <c r="DE67" s="3">
        <v>8</v>
      </c>
      <c r="DF67" s="3">
        <f t="shared" si="21"/>
        <v>16</v>
      </c>
      <c r="DG67" s="3">
        <v>3</v>
      </c>
      <c r="DH67" s="3">
        <v>9</v>
      </c>
      <c r="DI67" s="3">
        <v>21</v>
      </c>
      <c r="DJ67" s="3">
        <f t="shared" si="22"/>
        <v>33</v>
      </c>
      <c r="DK67" s="98">
        <f t="shared" si="23"/>
        <v>67</v>
      </c>
      <c r="DL67" s="98">
        <f t="shared" si="24"/>
        <v>143</v>
      </c>
      <c r="DM67" s="58">
        <v>1</v>
      </c>
      <c r="DN67" s="58">
        <v>0</v>
      </c>
      <c r="DO67" s="58">
        <v>7</v>
      </c>
      <c r="DP67" s="58">
        <f t="shared" si="25"/>
        <v>8</v>
      </c>
      <c r="DQ67" s="58">
        <v>1</v>
      </c>
      <c r="DR67" s="58">
        <v>0</v>
      </c>
      <c r="DS67" s="58">
        <v>7</v>
      </c>
      <c r="DT67" s="74">
        <f t="shared" si="26"/>
        <v>8</v>
      </c>
      <c r="DU67" s="52">
        <v>0</v>
      </c>
      <c r="DV67" s="52">
        <v>1</v>
      </c>
      <c r="DW67" s="52">
        <v>2</v>
      </c>
      <c r="DX67" s="3">
        <f t="shared" si="27"/>
        <v>3</v>
      </c>
      <c r="DY67" s="52">
        <v>0</v>
      </c>
      <c r="DZ67" s="52">
        <v>0</v>
      </c>
      <c r="EA67" s="52">
        <v>9</v>
      </c>
      <c r="EB67" s="3">
        <f t="shared" si="28"/>
        <v>9</v>
      </c>
      <c r="EC67" s="40">
        <v>0</v>
      </c>
      <c r="ED67" s="3">
        <v>0</v>
      </c>
      <c r="EE67" s="40">
        <v>5</v>
      </c>
      <c r="EF67" s="58">
        <f t="shared" si="29"/>
        <v>5</v>
      </c>
      <c r="EG67" s="57">
        <v>0</v>
      </c>
      <c r="EH67" s="58">
        <v>0</v>
      </c>
      <c r="EI67" s="57">
        <v>5</v>
      </c>
      <c r="EJ67" s="74">
        <f t="shared" si="30"/>
        <v>5</v>
      </c>
      <c r="EK67" s="52">
        <v>2</v>
      </c>
      <c r="EL67" s="3">
        <v>0</v>
      </c>
      <c r="EM67" s="52">
        <v>3</v>
      </c>
      <c r="EN67" s="3">
        <f t="shared" si="31"/>
        <v>5</v>
      </c>
      <c r="EO67" s="52">
        <v>0</v>
      </c>
      <c r="EP67" s="3">
        <v>0</v>
      </c>
      <c r="EQ67" s="52">
        <v>11</v>
      </c>
      <c r="ER67" s="81">
        <f t="shared" si="32"/>
        <v>11</v>
      </c>
      <c r="ES67" s="40">
        <v>1</v>
      </c>
      <c r="ET67" s="40">
        <v>1</v>
      </c>
      <c r="EU67" s="40">
        <v>8</v>
      </c>
      <c r="EV67" s="83">
        <f t="shared" si="33"/>
        <v>10</v>
      </c>
      <c r="EW67" s="83">
        <v>0</v>
      </c>
      <c r="EX67" s="83">
        <v>0</v>
      </c>
      <c r="EY67" s="83">
        <v>4</v>
      </c>
      <c r="EZ67" s="83">
        <f t="shared" si="34"/>
        <v>4</v>
      </c>
      <c r="FA67" s="3">
        <v>4</v>
      </c>
      <c r="FB67" s="3">
        <v>1</v>
      </c>
      <c r="FC67" s="3">
        <v>15</v>
      </c>
      <c r="FD67" s="3">
        <f t="shared" si="35"/>
        <v>20</v>
      </c>
      <c r="FE67" s="3">
        <v>0</v>
      </c>
      <c r="FF67" s="3">
        <v>0</v>
      </c>
      <c r="FG67" s="3">
        <v>8</v>
      </c>
      <c r="FH67" s="3">
        <f t="shared" si="36"/>
        <v>8</v>
      </c>
      <c r="FI67" s="83">
        <v>2</v>
      </c>
      <c r="FJ67" s="83">
        <v>0</v>
      </c>
      <c r="FK67" s="83">
        <v>3</v>
      </c>
      <c r="FL67" s="83">
        <f t="shared" si="37"/>
        <v>5</v>
      </c>
      <c r="FM67" s="83">
        <v>0</v>
      </c>
      <c r="FN67" s="83">
        <v>1</v>
      </c>
      <c r="FO67" s="83">
        <v>15</v>
      </c>
      <c r="FP67" s="83">
        <f t="shared" si="38"/>
        <v>16</v>
      </c>
      <c r="FQ67" s="3">
        <v>0</v>
      </c>
      <c r="FR67" s="3">
        <v>1</v>
      </c>
      <c r="FS67" s="3">
        <v>7</v>
      </c>
      <c r="FT67" s="3">
        <f t="shared" si="39"/>
        <v>8</v>
      </c>
      <c r="FU67" s="3">
        <v>1</v>
      </c>
      <c r="FV67" s="3">
        <v>2</v>
      </c>
      <c r="FW67" s="3">
        <v>8</v>
      </c>
      <c r="FX67" s="3">
        <f t="shared" si="40"/>
        <v>11</v>
      </c>
      <c r="FY67" s="83">
        <v>2</v>
      </c>
      <c r="FZ67" s="83">
        <v>3</v>
      </c>
      <c r="GA67" s="83">
        <v>2</v>
      </c>
      <c r="GB67" s="83">
        <f t="shared" si="41"/>
        <v>7</v>
      </c>
      <c r="GC67" s="83">
        <v>0</v>
      </c>
      <c r="GD67" s="83">
        <v>1</v>
      </c>
      <c r="GE67" s="83">
        <v>7</v>
      </c>
      <c r="GF67" s="83">
        <f t="shared" si="42"/>
        <v>8</v>
      </c>
      <c r="GG67" s="40">
        <v>2</v>
      </c>
      <c r="GH67" s="40">
        <v>0</v>
      </c>
      <c r="GI67" s="40">
        <v>7</v>
      </c>
      <c r="GJ67" s="3">
        <f t="shared" si="43"/>
        <v>9</v>
      </c>
      <c r="GK67" s="40">
        <v>0</v>
      </c>
      <c r="GL67" s="40">
        <v>0</v>
      </c>
      <c r="GM67" s="40">
        <v>7</v>
      </c>
      <c r="GN67" s="3">
        <f t="shared" si="44"/>
        <v>7</v>
      </c>
      <c r="GO67" s="83">
        <v>0</v>
      </c>
      <c r="GP67" s="83">
        <v>0</v>
      </c>
      <c r="GQ67" s="83">
        <v>3</v>
      </c>
      <c r="GR67" s="83">
        <f t="shared" si="45"/>
        <v>3</v>
      </c>
      <c r="GS67" s="83">
        <v>1</v>
      </c>
      <c r="GT67" s="83">
        <v>3</v>
      </c>
      <c r="GU67" s="83">
        <v>5</v>
      </c>
      <c r="GV67" s="83">
        <f t="shared" si="46"/>
        <v>9</v>
      </c>
      <c r="GW67" s="40">
        <v>2</v>
      </c>
      <c r="GX67" s="40">
        <v>0</v>
      </c>
      <c r="GY67" s="40">
        <v>6</v>
      </c>
      <c r="GZ67" s="3">
        <f t="shared" si="47"/>
        <v>8</v>
      </c>
      <c r="HA67" s="40">
        <v>0</v>
      </c>
      <c r="HB67" s="40">
        <v>0</v>
      </c>
      <c r="HC67" s="40">
        <v>2</v>
      </c>
      <c r="HD67" s="3">
        <f t="shared" si="48"/>
        <v>2</v>
      </c>
      <c r="HE67" s="31">
        <f t="shared" si="49"/>
        <v>91</v>
      </c>
      <c r="HF67" s="100">
        <f t="shared" si="50"/>
        <v>98</v>
      </c>
      <c r="HG67" s="58">
        <v>1</v>
      </c>
      <c r="HH67" s="58">
        <v>0</v>
      </c>
      <c r="HI67" s="58">
        <v>7</v>
      </c>
      <c r="HJ67" s="58">
        <f t="shared" si="51"/>
        <v>8</v>
      </c>
      <c r="HK67" s="58">
        <v>1</v>
      </c>
      <c r="HL67" s="58">
        <v>1</v>
      </c>
      <c r="HM67" s="58">
        <v>8</v>
      </c>
      <c r="HN67" s="58">
        <f t="shared" si="52"/>
        <v>10</v>
      </c>
      <c r="HO67" s="3">
        <v>0</v>
      </c>
      <c r="HP67" s="3">
        <v>1</v>
      </c>
      <c r="HQ67" s="3">
        <v>5</v>
      </c>
      <c r="HR67" s="3">
        <f t="shared" si="53"/>
        <v>6</v>
      </c>
      <c r="HS67" s="3">
        <v>1</v>
      </c>
      <c r="HT67" s="3">
        <v>1</v>
      </c>
      <c r="HU67" s="3">
        <v>25</v>
      </c>
      <c r="HV67" s="3">
        <f t="shared" si="54"/>
        <v>27</v>
      </c>
      <c r="HW67" s="58">
        <v>1</v>
      </c>
      <c r="HX67" s="58">
        <v>0</v>
      </c>
      <c r="HY67" s="58">
        <v>6</v>
      </c>
      <c r="HZ67" s="58">
        <f t="shared" si="55"/>
        <v>7</v>
      </c>
      <c r="IA67" s="58">
        <v>2</v>
      </c>
      <c r="IB67" s="58">
        <v>0</v>
      </c>
      <c r="IC67" s="58">
        <v>18</v>
      </c>
      <c r="ID67" s="58">
        <f t="shared" si="56"/>
        <v>20</v>
      </c>
      <c r="IE67" s="40">
        <v>0</v>
      </c>
      <c r="IF67" s="40">
        <v>0</v>
      </c>
      <c r="IG67" s="40">
        <v>7</v>
      </c>
      <c r="IH67" s="3">
        <f t="shared" si="57"/>
        <v>7</v>
      </c>
      <c r="II67" s="40">
        <v>0</v>
      </c>
      <c r="IJ67" s="40">
        <v>0</v>
      </c>
      <c r="IK67" s="40">
        <v>19</v>
      </c>
      <c r="IL67" s="3">
        <f t="shared" si="58"/>
        <v>19</v>
      </c>
      <c r="IM67" s="58">
        <v>0</v>
      </c>
      <c r="IN67" s="58">
        <v>0</v>
      </c>
      <c r="IO67" s="58">
        <v>10</v>
      </c>
      <c r="IP67" s="58">
        <f t="shared" si="59"/>
        <v>10</v>
      </c>
      <c r="IQ67" s="58">
        <v>0</v>
      </c>
      <c r="IR67" s="58">
        <v>0</v>
      </c>
      <c r="IS67" s="58">
        <v>14</v>
      </c>
      <c r="IT67" s="74">
        <f t="shared" si="60"/>
        <v>14</v>
      </c>
      <c r="IU67" s="52">
        <v>2</v>
      </c>
      <c r="IV67" s="52">
        <v>0</v>
      </c>
      <c r="IW67" s="52">
        <v>5</v>
      </c>
      <c r="IX67" s="52">
        <f t="shared" si="61"/>
        <v>7</v>
      </c>
      <c r="IY67" s="52">
        <v>1</v>
      </c>
      <c r="IZ67" s="52">
        <v>0</v>
      </c>
      <c r="JA67" s="52">
        <v>12</v>
      </c>
      <c r="JB67" s="3">
        <f t="shared" si="62"/>
        <v>13</v>
      </c>
      <c r="JC67" s="58">
        <v>1</v>
      </c>
      <c r="JD67" s="58">
        <v>0</v>
      </c>
      <c r="JE67" s="58">
        <v>10</v>
      </c>
      <c r="JF67" s="58">
        <f t="shared" si="63"/>
        <v>11</v>
      </c>
      <c r="JG67" s="58">
        <v>2</v>
      </c>
      <c r="JH67" s="58">
        <v>0</v>
      </c>
      <c r="JI67" s="58">
        <v>6</v>
      </c>
      <c r="JJ67" s="58">
        <f t="shared" si="64"/>
        <v>8</v>
      </c>
      <c r="JK67" s="52">
        <v>1</v>
      </c>
      <c r="JL67" s="52">
        <v>0</v>
      </c>
      <c r="JM67" s="52">
        <v>8</v>
      </c>
      <c r="JN67" s="52">
        <f t="shared" si="65"/>
        <v>9</v>
      </c>
      <c r="JO67" s="52">
        <v>0</v>
      </c>
      <c r="JP67" s="52">
        <v>0</v>
      </c>
      <c r="JQ67" s="52">
        <v>13</v>
      </c>
      <c r="JR67" s="3">
        <f t="shared" si="66"/>
        <v>13</v>
      </c>
      <c r="JS67" s="58">
        <v>0</v>
      </c>
      <c r="JT67" s="58">
        <v>0</v>
      </c>
      <c r="JU67" s="58">
        <v>15</v>
      </c>
      <c r="JV67" s="58">
        <f t="shared" si="67"/>
        <v>15</v>
      </c>
      <c r="JW67" s="58">
        <v>0</v>
      </c>
      <c r="JX67" s="58">
        <v>0</v>
      </c>
      <c r="JY67" s="58">
        <v>8</v>
      </c>
      <c r="JZ67" s="58">
        <f t="shared" si="68"/>
        <v>8</v>
      </c>
      <c r="KA67" s="52">
        <v>0</v>
      </c>
      <c r="KB67" s="52">
        <v>0</v>
      </c>
      <c r="KC67" s="52">
        <v>16</v>
      </c>
      <c r="KD67" s="52">
        <f t="shared" si="69"/>
        <v>16</v>
      </c>
      <c r="KE67" s="52">
        <v>0</v>
      </c>
      <c r="KF67" s="52">
        <v>0</v>
      </c>
      <c r="KG67" s="52">
        <v>8</v>
      </c>
      <c r="KH67" s="52">
        <f t="shared" si="70"/>
        <v>8</v>
      </c>
      <c r="KI67" s="58">
        <v>0</v>
      </c>
      <c r="KJ67" s="58">
        <v>0</v>
      </c>
      <c r="KK67" s="58">
        <v>21</v>
      </c>
      <c r="KL67" s="58">
        <f t="shared" si="71"/>
        <v>21</v>
      </c>
      <c r="KM67" s="58">
        <v>0</v>
      </c>
      <c r="KN67" s="58">
        <v>0</v>
      </c>
      <c r="KO67" s="58">
        <v>10</v>
      </c>
      <c r="KP67" s="58">
        <f t="shared" si="72"/>
        <v>10</v>
      </c>
      <c r="KQ67" s="3">
        <v>0</v>
      </c>
      <c r="KR67" s="3">
        <v>0</v>
      </c>
      <c r="KS67" s="3">
        <v>22</v>
      </c>
      <c r="KT67" s="3">
        <f t="shared" si="73"/>
        <v>22</v>
      </c>
      <c r="KU67" s="3">
        <v>0</v>
      </c>
      <c r="KV67" s="3">
        <v>0</v>
      </c>
      <c r="KW67" s="3">
        <v>4</v>
      </c>
      <c r="KX67" s="3">
        <f t="shared" si="74"/>
        <v>4</v>
      </c>
      <c r="KY67" s="98">
        <f t="shared" si="75"/>
        <v>139</v>
      </c>
      <c r="KZ67" s="98">
        <f t="shared" si="76"/>
        <v>154</v>
      </c>
      <c r="LA67" s="83">
        <v>1</v>
      </c>
      <c r="LB67" s="83">
        <v>0</v>
      </c>
      <c r="LC67" s="83">
        <v>22</v>
      </c>
      <c r="LD67" s="83">
        <f t="shared" si="77"/>
        <v>23</v>
      </c>
      <c r="LE67" s="83">
        <v>0</v>
      </c>
      <c r="LF67" s="83">
        <v>0</v>
      </c>
      <c r="LG67" s="83">
        <v>4</v>
      </c>
      <c r="LH67" s="83">
        <f t="shared" si="78"/>
        <v>4</v>
      </c>
      <c r="LI67" s="52">
        <v>0</v>
      </c>
      <c r="LJ67" s="52">
        <v>0</v>
      </c>
      <c r="LK67" s="52">
        <v>9</v>
      </c>
      <c r="LL67" s="3">
        <f t="shared" si="79"/>
        <v>9</v>
      </c>
      <c r="LM67" s="52">
        <v>0</v>
      </c>
      <c r="LN67" s="52">
        <v>0</v>
      </c>
      <c r="LO67" s="52">
        <v>6</v>
      </c>
      <c r="LP67" s="3">
        <f t="shared" si="80"/>
        <v>6</v>
      </c>
      <c r="LQ67" s="83">
        <v>0</v>
      </c>
      <c r="LR67" s="83">
        <v>0</v>
      </c>
      <c r="LS67" s="83">
        <v>13</v>
      </c>
      <c r="LT67" s="83">
        <f t="shared" si="81"/>
        <v>13</v>
      </c>
      <c r="LU67" s="83">
        <v>1</v>
      </c>
      <c r="LV67" s="83">
        <v>0</v>
      </c>
      <c r="LW67" s="83">
        <v>4</v>
      </c>
      <c r="LX67" s="83">
        <f t="shared" si="82"/>
        <v>5</v>
      </c>
      <c r="LY67" s="40">
        <v>2</v>
      </c>
      <c r="LZ67" s="40">
        <v>2</v>
      </c>
      <c r="MA67" s="40">
        <v>9</v>
      </c>
      <c r="MB67" s="40">
        <f t="shared" si="83"/>
        <v>13</v>
      </c>
      <c r="MC67" s="40">
        <v>0</v>
      </c>
      <c r="MD67" s="40">
        <v>0</v>
      </c>
      <c r="ME67" s="40">
        <v>6</v>
      </c>
      <c r="MF67" s="3">
        <f t="shared" si="84"/>
        <v>6</v>
      </c>
      <c r="MG67" s="83">
        <v>1</v>
      </c>
      <c r="MH67" s="83">
        <v>1</v>
      </c>
      <c r="MI67" s="83">
        <v>22</v>
      </c>
      <c r="MJ67" s="83">
        <f t="shared" si="85"/>
        <v>24</v>
      </c>
      <c r="MK67" s="83">
        <v>0</v>
      </c>
      <c r="ML67" s="83">
        <v>0</v>
      </c>
      <c r="MM67" s="83">
        <v>14</v>
      </c>
      <c r="MN67" s="83">
        <f t="shared" si="86"/>
        <v>14</v>
      </c>
      <c r="MO67" s="3">
        <v>1</v>
      </c>
      <c r="MP67" s="3">
        <v>0</v>
      </c>
      <c r="MQ67" s="3">
        <v>15</v>
      </c>
      <c r="MR67" s="3">
        <f t="shared" si="87"/>
        <v>16</v>
      </c>
      <c r="MS67" s="3">
        <v>5</v>
      </c>
      <c r="MT67" s="3">
        <v>0</v>
      </c>
      <c r="MU67" s="3">
        <v>5</v>
      </c>
      <c r="MV67" s="3">
        <f t="shared" si="88"/>
        <v>10</v>
      </c>
      <c r="MW67" s="83">
        <v>6</v>
      </c>
      <c r="MX67" s="83">
        <v>5</v>
      </c>
      <c r="MY67" s="83">
        <v>16</v>
      </c>
      <c r="MZ67" s="83">
        <f t="shared" si="89"/>
        <v>27</v>
      </c>
      <c r="NA67" s="83">
        <v>4</v>
      </c>
      <c r="NB67" s="83">
        <v>1</v>
      </c>
      <c r="NC67" s="83">
        <v>7</v>
      </c>
      <c r="ND67" s="83">
        <f t="shared" si="90"/>
        <v>12</v>
      </c>
    </row>
    <row r="68" spans="1:368" ht="15.75" thickBot="1" x14ac:dyDescent="0.3">
      <c r="A68" s="3" t="s">
        <v>79</v>
      </c>
      <c r="B68" s="21">
        <v>2</v>
      </c>
      <c r="C68" s="21">
        <v>23</v>
      </c>
      <c r="D68" s="21">
        <v>0</v>
      </c>
      <c r="E68" s="22">
        <v>6</v>
      </c>
      <c r="F68" s="22">
        <v>12</v>
      </c>
      <c r="G68" s="22">
        <v>0</v>
      </c>
      <c r="H68" s="21">
        <v>5</v>
      </c>
      <c r="I68" s="21">
        <v>40</v>
      </c>
      <c r="J68" s="21">
        <v>0</v>
      </c>
      <c r="K68" s="1">
        <v>3</v>
      </c>
      <c r="L68" s="1">
        <v>27</v>
      </c>
      <c r="M68" s="1">
        <v>0</v>
      </c>
      <c r="N68" s="21">
        <v>5</v>
      </c>
      <c r="O68" s="21">
        <v>19</v>
      </c>
      <c r="P68" s="21">
        <v>0</v>
      </c>
      <c r="Q68" s="26">
        <v>5</v>
      </c>
      <c r="R68" s="26">
        <v>28</v>
      </c>
      <c r="S68" s="26">
        <v>0</v>
      </c>
      <c r="T68" s="21">
        <v>3</v>
      </c>
      <c r="U68" s="21">
        <v>40</v>
      </c>
      <c r="V68" s="22">
        <v>9</v>
      </c>
      <c r="W68" s="22">
        <v>53</v>
      </c>
      <c r="X68" s="21">
        <v>9</v>
      </c>
      <c r="Y68" s="21">
        <v>35</v>
      </c>
      <c r="Z68" s="29">
        <v>12</v>
      </c>
      <c r="AA68" s="29">
        <v>44</v>
      </c>
      <c r="AB68" s="31">
        <f t="shared" ref="AB68:AB73" si="95">SUM(B68,E68,H68,K68,N68,Q68,T68,V68,X68,Z68)</f>
        <v>59</v>
      </c>
      <c r="AC68" s="31">
        <f t="shared" ref="AC68:AC73" si="96">SUM(C68,F68,I68,L68,O68,R68,U68,W68,Y68,AA68)</f>
        <v>321</v>
      </c>
      <c r="AD68" s="31">
        <f t="shared" si="93"/>
        <v>0</v>
      </c>
      <c r="AE68" s="22">
        <v>34</v>
      </c>
      <c r="AF68" s="22">
        <v>26</v>
      </c>
      <c r="AG68" s="65">
        <v>43</v>
      </c>
      <c r="AH68" s="65">
        <v>43</v>
      </c>
      <c r="AI68" s="35">
        <v>0</v>
      </c>
      <c r="AJ68" s="36">
        <v>0</v>
      </c>
      <c r="AK68" s="37">
        <v>37</v>
      </c>
      <c r="AL68" s="18">
        <f t="shared" si="94"/>
        <v>37</v>
      </c>
      <c r="AM68" s="35">
        <v>0</v>
      </c>
      <c r="AN68" s="36">
        <v>0</v>
      </c>
      <c r="AO68" s="37">
        <v>32</v>
      </c>
      <c r="AP68" s="18">
        <f t="shared" ref="AP68:AP73" si="97">AM68+AN68+AO68</f>
        <v>32</v>
      </c>
      <c r="AQ68" s="40">
        <v>0</v>
      </c>
      <c r="AR68" s="3">
        <v>0</v>
      </c>
      <c r="AS68" s="43">
        <v>16</v>
      </c>
      <c r="AT68" s="47">
        <f t="shared" ref="AT68:AT73" si="98">SUM(AQ68:AS68)</f>
        <v>16</v>
      </c>
      <c r="AU68" s="61">
        <v>4</v>
      </c>
      <c r="AV68" s="58">
        <v>2</v>
      </c>
      <c r="AW68" s="60">
        <v>3</v>
      </c>
      <c r="AX68" s="48">
        <f t="shared" ref="AX68:AX73" si="99">SUM(AU68:AW68)</f>
        <v>9</v>
      </c>
      <c r="AY68" s="52">
        <v>0</v>
      </c>
      <c r="AZ68" s="52">
        <v>0</v>
      </c>
      <c r="BA68" s="52">
        <v>11</v>
      </c>
      <c r="BB68" s="3">
        <f t="shared" ref="BB68:BB73" si="100">AY68+AZ68+BA68</f>
        <v>11</v>
      </c>
      <c r="BC68" s="52">
        <v>0</v>
      </c>
      <c r="BD68" s="52">
        <v>0</v>
      </c>
      <c r="BE68" s="52">
        <v>2</v>
      </c>
      <c r="BF68" s="3">
        <f t="shared" ref="BF68:BF73" si="101">BC68+BD68+BE68</f>
        <v>2</v>
      </c>
      <c r="BG68" s="40">
        <v>0</v>
      </c>
      <c r="BH68" s="54">
        <v>0</v>
      </c>
      <c r="BI68" s="40">
        <v>12</v>
      </c>
      <c r="BJ68" s="55">
        <f t="shared" ref="BJ68:BJ73" si="102">BG68+BH68+BI68</f>
        <v>12</v>
      </c>
      <c r="BK68" s="57">
        <v>0</v>
      </c>
      <c r="BL68" s="59">
        <v>0</v>
      </c>
      <c r="BM68" s="57">
        <v>0</v>
      </c>
      <c r="BN68" s="58">
        <f t="shared" ref="BN68:BN73" si="103">BK68+BL68+BM68</f>
        <v>0</v>
      </c>
      <c r="BO68" s="40">
        <v>0</v>
      </c>
      <c r="BP68" s="40">
        <v>0</v>
      </c>
      <c r="BQ68" s="40">
        <v>12</v>
      </c>
      <c r="BR68" s="3">
        <f t="shared" ref="BR68:BR73" si="104">SUM(BO68:BQ68)</f>
        <v>12</v>
      </c>
      <c r="BS68" s="40">
        <v>0</v>
      </c>
      <c r="BT68" s="40">
        <v>0</v>
      </c>
      <c r="BU68" s="40">
        <v>0</v>
      </c>
      <c r="BV68" s="44">
        <f t="shared" ref="BV68:BV73" si="105">SUM(BS68:BU68)</f>
        <v>0</v>
      </c>
      <c r="BW68" s="40">
        <v>0</v>
      </c>
      <c r="BX68" s="68">
        <v>0</v>
      </c>
      <c r="BY68" s="40">
        <v>5</v>
      </c>
      <c r="BZ68" s="55">
        <f t="shared" ref="BZ68:BZ73" si="106">SUM(BW68:BY68)</f>
        <v>5</v>
      </c>
      <c r="CA68" s="40">
        <v>0</v>
      </c>
      <c r="CB68" s="68">
        <v>0</v>
      </c>
      <c r="CC68" s="40">
        <v>0</v>
      </c>
      <c r="CD68" s="74">
        <f t="shared" ref="CD68:CD73" si="107">SUM(CA68:CC68)</f>
        <v>0</v>
      </c>
      <c r="CE68" s="77">
        <v>0</v>
      </c>
      <c r="CF68" s="71">
        <v>0</v>
      </c>
      <c r="CG68" s="77">
        <v>11</v>
      </c>
      <c r="CH68" s="71">
        <f t="shared" ref="CH68:CH73" si="108">SUM(CE68:CG68)</f>
        <v>11</v>
      </c>
      <c r="CI68" s="77">
        <v>0</v>
      </c>
      <c r="CJ68" s="71">
        <v>1</v>
      </c>
      <c r="CK68" s="77">
        <v>3</v>
      </c>
      <c r="CL68" s="71">
        <f t="shared" ref="CL68:CL73" si="109">SUM(CI68:CK68)</f>
        <v>4</v>
      </c>
      <c r="CM68" s="55">
        <v>0</v>
      </c>
      <c r="CN68" s="55">
        <v>0</v>
      </c>
      <c r="CO68" s="55">
        <v>9</v>
      </c>
      <c r="CP68" s="55">
        <f t="shared" ref="CP68:CP73" si="110">SUM(CM68:CO68)</f>
        <v>9</v>
      </c>
      <c r="CQ68" s="55">
        <v>0</v>
      </c>
      <c r="CR68" s="55">
        <v>1</v>
      </c>
      <c r="CS68" s="55">
        <v>1</v>
      </c>
      <c r="CT68" s="78">
        <f t="shared" ref="CT68:CT73" si="111">SUM(CQ68:CS68)</f>
        <v>2</v>
      </c>
      <c r="CU68" s="52">
        <v>0</v>
      </c>
      <c r="CV68" s="79">
        <v>0</v>
      </c>
      <c r="CW68" s="52">
        <v>13</v>
      </c>
      <c r="CX68" s="3">
        <f t="shared" ref="CX68:CX73" si="112">SUM(CU68:CW68)</f>
        <v>13</v>
      </c>
      <c r="CY68" s="3">
        <v>0</v>
      </c>
      <c r="CZ68" s="79">
        <v>2</v>
      </c>
      <c r="DA68" s="52">
        <v>0</v>
      </c>
      <c r="DB68" s="3">
        <f t="shared" ref="DB68:DB73" si="113">SUM(CY68:DA68)</f>
        <v>2</v>
      </c>
      <c r="DC68" s="3">
        <v>0</v>
      </c>
      <c r="DD68" s="3">
        <v>1</v>
      </c>
      <c r="DE68" s="3">
        <v>5</v>
      </c>
      <c r="DF68" s="3">
        <f t="shared" ref="DF68:DF73" si="114">DC68+DD68+DE68</f>
        <v>6</v>
      </c>
      <c r="DG68" s="3">
        <v>0</v>
      </c>
      <c r="DH68" s="3">
        <v>5</v>
      </c>
      <c r="DI68" s="3">
        <v>0</v>
      </c>
      <c r="DJ68" s="3">
        <f t="shared" ref="DJ68:DJ73" si="115">DG68+DH68+DI68</f>
        <v>5</v>
      </c>
      <c r="DK68" s="98">
        <f t="shared" ref="DK68:DK73" si="116">SUM(AE68,AG68,AL68,AT68,BB68,BJ68,BR68,BZ68,CH68,CP68,CX68,DF68)</f>
        <v>209</v>
      </c>
      <c r="DL68" s="98">
        <f t="shared" ref="DL68:DL73" si="117">SUM(AF68,AH68,AP68,AX68,BF68,BN68,BV68,CD68,CL68,CT68,DB68,DJ68)</f>
        <v>125</v>
      </c>
      <c r="DM68" s="58">
        <v>0</v>
      </c>
      <c r="DN68" s="58">
        <v>0</v>
      </c>
      <c r="DO68" s="58">
        <v>1</v>
      </c>
      <c r="DP68" s="58">
        <f t="shared" ref="DP68:DP73" si="118">SUM(DM68:DO68)</f>
        <v>1</v>
      </c>
      <c r="DQ68" s="58">
        <v>0</v>
      </c>
      <c r="DR68" s="58">
        <v>2</v>
      </c>
      <c r="DS68" s="58">
        <v>0</v>
      </c>
      <c r="DT68" s="74">
        <f t="shared" ref="DT68:DT73" si="119">SUM(DQ68:DS68)</f>
        <v>2</v>
      </c>
      <c r="DU68" s="52">
        <v>0</v>
      </c>
      <c r="DV68" s="52">
        <v>0</v>
      </c>
      <c r="DW68" s="52">
        <v>17</v>
      </c>
      <c r="DX68" s="3">
        <f t="shared" ref="DX68:DX73" si="120">SUM(DU68:DW68)</f>
        <v>17</v>
      </c>
      <c r="DY68" s="52">
        <v>0</v>
      </c>
      <c r="DZ68" s="52">
        <v>2</v>
      </c>
      <c r="EA68" s="52">
        <v>0</v>
      </c>
      <c r="EB68" s="3">
        <f t="shared" ref="EB68:EB73" si="121">SUM(DY68:EA68)</f>
        <v>2</v>
      </c>
      <c r="EC68" s="40">
        <v>0</v>
      </c>
      <c r="ED68" s="3">
        <v>0</v>
      </c>
      <c r="EE68" s="40">
        <v>9</v>
      </c>
      <c r="EF68" s="58">
        <f t="shared" ref="EF68:EF73" si="122">SUM(EC68:EE68)</f>
        <v>9</v>
      </c>
      <c r="EG68" s="57">
        <v>0</v>
      </c>
      <c r="EH68" s="58">
        <v>2</v>
      </c>
      <c r="EI68" s="57">
        <v>0</v>
      </c>
      <c r="EJ68" s="74">
        <f t="shared" ref="EJ68:EJ73" si="123">SUM(EG68:EI68)</f>
        <v>2</v>
      </c>
      <c r="EK68" s="52">
        <v>0</v>
      </c>
      <c r="EL68" s="3">
        <v>0</v>
      </c>
      <c r="EM68" s="52">
        <v>12</v>
      </c>
      <c r="EN68" s="3">
        <f t="shared" ref="EN68:EN73" si="124">SUM(EK68:EM68)</f>
        <v>12</v>
      </c>
      <c r="EO68" s="52">
        <v>0</v>
      </c>
      <c r="EP68" s="3">
        <v>5</v>
      </c>
      <c r="EQ68" s="52">
        <v>0</v>
      </c>
      <c r="ER68" s="81">
        <f t="shared" ref="ER68:ER73" si="125">SUM(EO68:EQ68)</f>
        <v>5</v>
      </c>
      <c r="ES68" s="40">
        <v>0</v>
      </c>
      <c r="ET68" s="40">
        <v>0</v>
      </c>
      <c r="EU68" s="40">
        <v>16</v>
      </c>
      <c r="EV68" s="83">
        <f t="shared" ref="EV68:EV73" si="126">SUM(ES68:EU68)</f>
        <v>16</v>
      </c>
      <c r="EW68" s="83">
        <v>0</v>
      </c>
      <c r="EX68" s="83">
        <v>1</v>
      </c>
      <c r="EY68" s="83">
        <v>0</v>
      </c>
      <c r="EZ68" s="83">
        <f t="shared" ref="EZ68:EZ73" si="127">SUM(EW68:EY68)</f>
        <v>1</v>
      </c>
      <c r="FA68" s="3">
        <v>0</v>
      </c>
      <c r="FB68" s="3">
        <v>0</v>
      </c>
      <c r="FC68" s="3">
        <v>12</v>
      </c>
      <c r="FD68" s="3">
        <f t="shared" ref="FD68:FD73" si="128">SUM(FA68:FC68)</f>
        <v>12</v>
      </c>
      <c r="FE68" s="3">
        <v>0</v>
      </c>
      <c r="FF68" s="3">
        <v>0</v>
      </c>
      <c r="FG68" s="3">
        <v>0</v>
      </c>
      <c r="FH68" s="3">
        <f t="shared" ref="FH68:FH73" si="129">SUM(FE68:FG68)</f>
        <v>0</v>
      </c>
      <c r="FI68" s="83">
        <v>0</v>
      </c>
      <c r="FJ68" s="83">
        <v>0</v>
      </c>
      <c r="FK68" s="83">
        <v>11</v>
      </c>
      <c r="FL68" s="83">
        <f t="shared" ref="FL68:FL73" si="130">SUM(FI68:FK68)</f>
        <v>11</v>
      </c>
      <c r="FM68" s="83">
        <v>1</v>
      </c>
      <c r="FN68" s="83">
        <v>0</v>
      </c>
      <c r="FO68" s="83">
        <v>4</v>
      </c>
      <c r="FP68" s="83">
        <f t="shared" ref="FP68:FP73" si="131">SUM(FM68:FO68)</f>
        <v>5</v>
      </c>
      <c r="FQ68" s="3">
        <v>1</v>
      </c>
      <c r="FR68" s="3">
        <v>0</v>
      </c>
      <c r="FS68" s="3">
        <v>11</v>
      </c>
      <c r="FT68" s="3">
        <f t="shared" ref="FT68:FT73" si="132">SUM(FQ68:FS68)</f>
        <v>12</v>
      </c>
      <c r="FU68" s="3">
        <v>0</v>
      </c>
      <c r="FV68" s="3">
        <v>1</v>
      </c>
      <c r="FW68" s="3">
        <v>3</v>
      </c>
      <c r="FX68" s="3">
        <f t="shared" ref="FX68:FX73" si="133">SUM(FU68:FW68)</f>
        <v>4</v>
      </c>
      <c r="FY68" s="83">
        <v>0</v>
      </c>
      <c r="FZ68" s="83">
        <v>0</v>
      </c>
      <c r="GA68" s="83">
        <v>3</v>
      </c>
      <c r="GB68" s="83">
        <f t="shared" ref="GB68:GB73" si="134">SUM(FY68:GA68)</f>
        <v>3</v>
      </c>
      <c r="GC68" s="83">
        <v>0</v>
      </c>
      <c r="GD68" s="83">
        <v>0</v>
      </c>
      <c r="GE68" s="83">
        <v>0</v>
      </c>
      <c r="GF68" s="83">
        <f t="shared" ref="GF68:GF73" si="135">SUM(GC68:GE68)</f>
        <v>0</v>
      </c>
      <c r="GG68" s="40">
        <v>0</v>
      </c>
      <c r="GH68" s="40">
        <v>0</v>
      </c>
      <c r="GI68" s="40">
        <v>4</v>
      </c>
      <c r="GJ68" s="3">
        <f t="shared" ref="GJ68:GJ73" si="136">SUM(GG68:GI68)</f>
        <v>4</v>
      </c>
      <c r="GK68" s="40">
        <v>0</v>
      </c>
      <c r="GL68" s="40">
        <v>0</v>
      </c>
      <c r="GM68" s="40">
        <v>0</v>
      </c>
      <c r="GN68" s="3">
        <f t="shared" ref="GN68:GN73" si="137">SUM(GK68:GM68)</f>
        <v>0</v>
      </c>
      <c r="GO68" s="83">
        <v>0</v>
      </c>
      <c r="GP68" s="83">
        <v>0</v>
      </c>
      <c r="GQ68" s="83">
        <v>16</v>
      </c>
      <c r="GR68" s="83">
        <f t="shared" ref="GR68:GR73" si="138">SUM(GO68:GQ68)</f>
        <v>16</v>
      </c>
      <c r="GS68" s="83">
        <v>0</v>
      </c>
      <c r="GT68" s="83">
        <v>0</v>
      </c>
      <c r="GU68" s="83">
        <v>2</v>
      </c>
      <c r="GV68" s="83">
        <f t="shared" ref="GV68:GV73" si="139">SUM(GS68:GU68)</f>
        <v>2</v>
      </c>
      <c r="GW68" s="40">
        <v>0</v>
      </c>
      <c r="GX68" s="40">
        <v>0</v>
      </c>
      <c r="GY68" s="40">
        <v>14</v>
      </c>
      <c r="GZ68" s="3">
        <f t="shared" ref="GZ68:GZ73" si="140">SUM(GW68:GY68)</f>
        <v>14</v>
      </c>
      <c r="HA68" s="40">
        <v>0</v>
      </c>
      <c r="HB68" s="40">
        <v>0</v>
      </c>
      <c r="HC68" s="40">
        <v>0</v>
      </c>
      <c r="HD68" s="3">
        <f t="shared" ref="HD68:HD73" si="141">SUM(HA68:HC68)</f>
        <v>0</v>
      </c>
      <c r="HE68" s="31">
        <f t="shared" ref="HE68:HE73" si="142">SUM(DP68,DX68,EF68,EN68,EV68,FD68,FL68,FT68,GB68,GJ68,GR68,GZ68)</f>
        <v>127</v>
      </c>
      <c r="HF68" s="100">
        <f t="shared" ref="HF68:HF73" si="143">SUM(DT68,EB68,EJ68,ER68,EZ68,FH68,FP68,FX68,GF68,GN68,GV68,HD68)</f>
        <v>23</v>
      </c>
      <c r="HG68" s="58">
        <v>1</v>
      </c>
      <c r="HH68" s="58">
        <v>1</v>
      </c>
      <c r="HI68" s="58">
        <v>8</v>
      </c>
      <c r="HJ68" s="58">
        <f t="shared" ref="HJ68:HJ73" si="144">SUM(HG68:HI68)</f>
        <v>10</v>
      </c>
      <c r="HK68" s="58">
        <v>0</v>
      </c>
      <c r="HL68" s="58">
        <v>0</v>
      </c>
      <c r="HM68" s="58">
        <v>0</v>
      </c>
      <c r="HN68" s="58">
        <f t="shared" ref="HN68:HN73" si="145">SUM(HK68:HM68)</f>
        <v>0</v>
      </c>
      <c r="HO68" s="3">
        <v>0</v>
      </c>
      <c r="HP68" s="3">
        <v>1</v>
      </c>
      <c r="HQ68" s="3">
        <v>18</v>
      </c>
      <c r="HR68" s="3">
        <f t="shared" ref="HR68:HR73" si="146">SUM(HO68:HQ68)</f>
        <v>19</v>
      </c>
      <c r="HS68" s="3">
        <v>0</v>
      </c>
      <c r="HT68" s="3">
        <v>0</v>
      </c>
      <c r="HU68" s="3">
        <v>1</v>
      </c>
      <c r="HV68" s="3">
        <f t="shared" ref="HV68:HV73" si="147">SUM(HS68:HU68)</f>
        <v>1</v>
      </c>
      <c r="HW68" s="58">
        <v>0</v>
      </c>
      <c r="HX68" s="58">
        <v>0</v>
      </c>
      <c r="HY68" s="58">
        <v>16</v>
      </c>
      <c r="HZ68" s="58">
        <f t="shared" ref="HZ68:HZ73" si="148">SUM(HW68:HY68)</f>
        <v>16</v>
      </c>
      <c r="IA68" s="58">
        <v>0</v>
      </c>
      <c r="IB68" s="58">
        <v>0</v>
      </c>
      <c r="IC68" s="58">
        <v>0</v>
      </c>
      <c r="ID68" s="58">
        <f t="shared" ref="ID68:ID73" si="149">SUM(IA68:IC68)</f>
        <v>0</v>
      </c>
      <c r="IE68" s="40">
        <v>0</v>
      </c>
      <c r="IF68" s="40">
        <v>0</v>
      </c>
      <c r="IG68" s="40">
        <v>19</v>
      </c>
      <c r="IH68" s="3">
        <f t="shared" ref="IH68:IH73" si="150">SUM(IE68:IG68)</f>
        <v>19</v>
      </c>
      <c r="II68" s="40">
        <v>0</v>
      </c>
      <c r="IJ68" s="40">
        <v>0</v>
      </c>
      <c r="IK68" s="40">
        <v>0</v>
      </c>
      <c r="IL68" s="3">
        <f t="shared" ref="IL68:IL73" si="151">SUM(II68:IK68)</f>
        <v>0</v>
      </c>
      <c r="IM68" s="58">
        <v>0</v>
      </c>
      <c r="IN68" s="58">
        <v>0</v>
      </c>
      <c r="IO68" s="58">
        <v>10</v>
      </c>
      <c r="IP68" s="58">
        <f t="shared" ref="IP68:IP73" si="152">SUM(IM68:IO68)</f>
        <v>10</v>
      </c>
      <c r="IQ68" s="58">
        <v>0</v>
      </c>
      <c r="IR68" s="58">
        <v>2</v>
      </c>
      <c r="IS68" s="58">
        <v>1</v>
      </c>
      <c r="IT68" s="74">
        <f t="shared" ref="IT68:IT73" si="153">SUM(IQ68:IS68)</f>
        <v>3</v>
      </c>
      <c r="IU68" s="52">
        <v>0</v>
      </c>
      <c r="IV68" s="52">
        <v>0</v>
      </c>
      <c r="IW68" s="52">
        <v>16</v>
      </c>
      <c r="IX68" s="52">
        <f t="shared" ref="IX68:IX73" si="154">SUM(IU68:IW68)</f>
        <v>16</v>
      </c>
      <c r="IY68" s="52">
        <v>0</v>
      </c>
      <c r="IZ68" s="52">
        <v>2</v>
      </c>
      <c r="JA68" s="52">
        <v>1</v>
      </c>
      <c r="JB68" s="3">
        <f t="shared" ref="JB68:JB73" si="155">SUM(IY68:JA68)</f>
        <v>3</v>
      </c>
      <c r="JC68" s="58">
        <v>1</v>
      </c>
      <c r="JD68" s="58">
        <v>0</v>
      </c>
      <c r="JE68" s="58">
        <v>16</v>
      </c>
      <c r="JF68" s="58">
        <f t="shared" ref="JF68:JF73" si="156">SUM(JC68:JE68)</f>
        <v>17</v>
      </c>
      <c r="JG68" s="58">
        <v>0</v>
      </c>
      <c r="JH68" s="58">
        <v>0</v>
      </c>
      <c r="JI68" s="58">
        <v>1</v>
      </c>
      <c r="JJ68" s="58">
        <f t="shared" ref="JJ68:JJ73" si="157">SUM(JG68:JI68)</f>
        <v>1</v>
      </c>
      <c r="JK68" s="52">
        <v>0</v>
      </c>
      <c r="JL68" s="52">
        <v>0</v>
      </c>
      <c r="JM68" s="52">
        <v>10</v>
      </c>
      <c r="JN68" s="52">
        <f t="shared" ref="JN68:JN73" si="158">SUM(JK68:JM68)</f>
        <v>10</v>
      </c>
      <c r="JO68" s="52">
        <v>0</v>
      </c>
      <c r="JP68" s="52">
        <v>1</v>
      </c>
      <c r="JQ68" s="52">
        <v>0</v>
      </c>
      <c r="JR68" s="3">
        <f t="shared" ref="JR68:JR73" si="159">SUM(JO68:JQ68)</f>
        <v>1</v>
      </c>
      <c r="JS68" s="58">
        <v>0</v>
      </c>
      <c r="JT68" s="58">
        <v>0</v>
      </c>
      <c r="JU68" s="58">
        <v>12</v>
      </c>
      <c r="JV68" s="58">
        <f t="shared" ref="JV68:JV73" si="160">SUM(JS68:JU68)</f>
        <v>12</v>
      </c>
      <c r="JW68" s="58">
        <v>0</v>
      </c>
      <c r="JX68" s="58">
        <v>0</v>
      </c>
      <c r="JY68" s="58">
        <v>1</v>
      </c>
      <c r="JZ68" s="58">
        <f t="shared" ref="JZ68:JZ73" si="161">SUM(JW68:JY68)</f>
        <v>1</v>
      </c>
      <c r="KA68" s="52">
        <v>0</v>
      </c>
      <c r="KB68" s="52">
        <v>0</v>
      </c>
      <c r="KC68" s="52">
        <v>10</v>
      </c>
      <c r="KD68" s="52">
        <f t="shared" ref="KD68:KD73" si="162">SUM(KA68:KC68)</f>
        <v>10</v>
      </c>
      <c r="KE68" s="52">
        <v>2</v>
      </c>
      <c r="KF68" s="52">
        <v>1</v>
      </c>
      <c r="KG68" s="52">
        <v>4</v>
      </c>
      <c r="KH68" s="52">
        <f t="shared" ref="KH68:KH73" si="163">SUM(KE68:KG68)</f>
        <v>7</v>
      </c>
      <c r="KI68" s="58">
        <v>1</v>
      </c>
      <c r="KJ68" s="58">
        <v>3</v>
      </c>
      <c r="KK68" s="58">
        <v>14</v>
      </c>
      <c r="KL68" s="58">
        <f t="shared" ref="KL68:KL73" si="164">SUM(KI68:KK68)</f>
        <v>18</v>
      </c>
      <c r="KM68" s="58">
        <v>0</v>
      </c>
      <c r="KN68" s="58">
        <v>1</v>
      </c>
      <c r="KO68" s="58">
        <v>2</v>
      </c>
      <c r="KP68" s="58">
        <f t="shared" ref="KP68:KP73" si="165">SUM(KM68:KO68)</f>
        <v>3</v>
      </c>
      <c r="KQ68" s="3">
        <v>0</v>
      </c>
      <c r="KR68" s="3">
        <v>2</v>
      </c>
      <c r="KS68" s="3">
        <v>15</v>
      </c>
      <c r="KT68" s="3">
        <f t="shared" ref="KT68:KT73" si="166">SUM(KQ68:KS68)</f>
        <v>17</v>
      </c>
      <c r="KU68" s="3">
        <v>0</v>
      </c>
      <c r="KV68" s="3">
        <v>2</v>
      </c>
      <c r="KW68" s="3">
        <v>1</v>
      </c>
      <c r="KX68" s="3">
        <f t="shared" ref="KX68:KX73" si="167">SUM(KU68:KW68)</f>
        <v>3</v>
      </c>
      <c r="KY68" s="98">
        <f t="shared" ref="KY68:KY73" si="168">SUM(HJ68,HR68,HZ68,IH68,IP68,IX68,JF68,JN68,JV68,KD68,KL68,KT68)</f>
        <v>174</v>
      </c>
      <c r="KZ68" s="98">
        <f t="shared" ref="KZ68:KZ73" si="169">SUM(HN68,HV68,ID68,IL68,IT68,JB68,JJ68,JR68,JZ68,KH68,KP68,KX68)</f>
        <v>23</v>
      </c>
      <c r="LA68" s="83">
        <v>0</v>
      </c>
      <c r="LB68" s="83">
        <v>0</v>
      </c>
      <c r="LC68" s="83">
        <v>30</v>
      </c>
      <c r="LD68" s="83">
        <f t="shared" ref="LD68:LD73" si="170">SUM(LA68:LC68)</f>
        <v>30</v>
      </c>
      <c r="LE68" s="83">
        <v>0</v>
      </c>
      <c r="LF68" s="83">
        <v>2</v>
      </c>
      <c r="LG68" s="83">
        <v>4</v>
      </c>
      <c r="LH68" s="83">
        <f t="shared" ref="LH68:LH73" si="171">SUM(LE68:LG68)</f>
        <v>6</v>
      </c>
      <c r="LI68" s="52">
        <v>0</v>
      </c>
      <c r="LJ68" s="52">
        <v>0</v>
      </c>
      <c r="LK68" s="52">
        <v>6</v>
      </c>
      <c r="LL68" s="3">
        <f t="shared" ref="LL68:LL73" si="172">SUM(LI68:LK68)</f>
        <v>6</v>
      </c>
      <c r="LM68" s="52">
        <v>2</v>
      </c>
      <c r="LN68" s="52">
        <v>1</v>
      </c>
      <c r="LO68" s="52">
        <v>2</v>
      </c>
      <c r="LP68" s="3">
        <f t="shared" ref="LP68:LP73" si="173">SUM(LM68:LO68)</f>
        <v>5</v>
      </c>
      <c r="LQ68" s="83">
        <v>0</v>
      </c>
      <c r="LR68" s="83">
        <v>0</v>
      </c>
      <c r="LS68" s="83">
        <v>2</v>
      </c>
      <c r="LT68" s="83">
        <f t="shared" ref="LT68:LT74" si="174">SUM(LQ68:LS68)</f>
        <v>2</v>
      </c>
      <c r="LU68" s="83">
        <v>0</v>
      </c>
      <c r="LV68" s="83">
        <v>1</v>
      </c>
      <c r="LW68" s="83">
        <v>3</v>
      </c>
      <c r="LX68" s="83">
        <f t="shared" ref="LX68:LX74" si="175">SUM(LU68:LW68)</f>
        <v>4</v>
      </c>
      <c r="LY68" s="40">
        <v>0</v>
      </c>
      <c r="LZ68" s="40">
        <v>0</v>
      </c>
      <c r="MA68" s="40">
        <v>2</v>
      </c>
      <c r="MB68" s="40">
        <f t="shared" ref="MB68:MB73" si="176">SUM(LY68:MA68)</f>
        <v>2</v>
      </c>
      <c r="MC68" s="40">
        <v>0</v>
      </c>
      <c r="MD68" s="40">
        <v>2</v>
      </c>
      <c r="ME68" s="40">
        <v>4</v>
      </c>
      <c r="MF68" s="3">
        <f t="shared" ref="MF68:MF73" si="177">SUM(MC68:ME68)</f>
        <v>6</v>
      </c>
      <c r="MG68" s="83">
        <v>0</v>
      </c>
      <c r="MH68" s="83">
        <v>0</v>
      </c>
      <c r="MI68" s="83">
        <v>1</v>
      </c>
      <c r="MJ68" s="83">
        <f t="shared" ref="MJ68:MJ73" si="178">SUM(MG68:MI68)</f>
        <v>1</v>
      </c>
      <c r="MK68" s="83">
        <v>0</v>
      </c>
      <c r="ML68" s="83">
        <v>1</v>
      </c>
      <c r="MM68" s="83">
        <v>1</v>
      </c>
      <c r="MN68" s="83">
        <f t="shared" ref="MN68:MN73" si="179">SUM(MK68:MM68)</f>
        <v>2</v>
      </c>
      <c r="MO68" s="3">
        <v>1</v>
      </c>
      <c r="MP68" s="3">
        <v>0</v>
      </c>
      <c r="MQ68" s="3">
        <v>6</v>
      </c>
      <c r="MR68" s="3">
        <f t="shared" ref="MR68:MR73" si="180">SUM(MO68:MQ68)</f>
        <v>7</v>
      </c>
      <c r="MS68" s="3">
        <v>0</v>
      </c>
      <c r="MT68" s="3">
        <v>2</v>
      </c>
      <c r="MU68" s="3">
        <v>0</v>
      </c>
      <c r="MV68" s="3">
        <f t="shared" ref="MV68:MV73" si="181">SUM(MS68:MU68)</f>
        <v>2</v>
      </c>
      <c r="MW68" s="83">
        <v>0</v>
      </c>
      <c r="MX68" s="83">
        <v>0</v>
      </c>
      <c r="MY68" s="83">
        <v>12</v>
      </c>
      <c r="MZ68" s="83">
        <f t="shared" ref="MZ68:MZ73" si="182">SUM(MW68:MY68)</f>
        <v>12</v>
      </c>
      <c r="NA68" s="83">
        <v>1</v>
      </c>
      <c r="NB68" s="83">
        <v>0</v>
      </c>
      <c r="NC68" s="83">
        <v>0</v>
      </c>
      <c r="ND68" s="83">
        <f t="shared" ref="ND68:ND73" si="183">SUM(NA68:NC68)</f>
        <v>1</v>
      </c>
    </row>
    <row r="69" spans="1:368" ht="15.75" customHeight="1" thickBot="1" x14ac:dyDescent="0.3">
      <c r="A69" s="3" t="s">
        <v>80</v>
      </c>
      <c r="B69" s="21">
        <v>6</v>
      </c>
      <c r="C69" s="21">
        <v>0</v>
      </c>
      <c r="D69" s="21">
        <v>0</v>
      </c>
      <c r="E69" s="22">
        <v>10</v>
      </c>
      <c r="F69" s="22">
        <v>0</v>
      </c>
      <c r="G69" s="22">
        <v>0</v>
      </c>
      <c r="H69" s="21">
        <v>1</v>
      </c>
      <c r="I69" s="21">
        <v>0</v>
      </c>
      <c r="J69" s="21">
        <v>0</v>
      </c>
      <c r="K69" s="1">
        <v>5</v>
      </c>
      <c r="L69" s="1">
        <v>0</v>
      </c>
      <c r="M69" s="1">
        <v>0</v>
      </c>
      <c r="N69" s="21">
        <v>1</v>
      </c>
      <c r="O69" s="21">
        <v>1</v>
      </c>
      <c r="P69" s="21">
        <v>0</v>
      </c>
      <c r="Q69" s="26">
        <v>1</v>
      </c>
      <c r="R69" s="26">
        <v>0</v>
      </c>
      <c r="S69" s="26">
        <v>0</v>
      </c>
      <c r="T69" s="21">
        <v>2</v>
      </c>
      <c r="U69" s="21">
        <v>1</v>
      </c>
      <c r="V69" s="22">
        <v>1</v>
      </c>
      <c r="W69" s="22">
        <v>0</v>
      </c>
      <c r="X69" s="21">
        <v>2</v>
      </c>
      <c r="Y69" s="21">
        <v>0</v>
      </c>
      <c r="Z69" s="29">
        <v>1</v>
      </c>
      <c r="AA69" s="29">
        <v>0</v>
      </c>
      <c r="AB69" s="31">
        <f t="shared" si="95"/>
        <v>30</v>
      </c>
      <c r="AC69" s="31">
        <f t="shared" si="96"/>
        <v>2</v>
      </c>
      <c r="AD69" s="31">
        <f t="shared" si="93"/>
        <v>0</v>
      </c>
      <c r="AE69" s="22">
        <v>0</v>
      </c>
      <c r="AF69" s="22">
        <v>0</v>
      </c>
      <c r="AG69" s="65">
        <v>2</v>
      </c>
      <c r="AH69" s="65">
        <v>0</v>
      </c>
      <c r="AI69" s="35">
        <v>0</v>
      </c>
      <c r="AJ69" s="36">
        <v>0</v>
      </c>
      <c r="AK69" s="37">
        <v>1</v>
      </c>
      <c r="AL69" s="18">
        <f t="shared" si="94"/>
        <v>1</v>
      </c>
      <c r="AM69" s="35">
        <v>0</v>
      </c>
      <c r="AN69" s="36">
        <v>0</v>
      </c>
      <c r="AO69" s="37">
        <v>0</v>
      </c>
      <c r="AP69" s="18">
        <f t="shared" si="97"/>
        <v>0</v>
      </c>
      <c r="AQ69" s="40">
        <v>0</v>
      </c>
      <c r="AR69" s="3">
        <v>0</v>
      </c>
      <c r="AS69" s="43">
        <v>2</v>
      </c>
      <c r="AT69" s="47">
        <f t="shared" si="98"/>
        <v>2</v>
      </c>
      <c r="AU69" s="61">
        <v>0</v>
      </c>
      <c r="AV69" s="58">
        <v>0</v>
      </c>
      <c r="AW69" s="60">
        <v>0</v>
      </c>
      <c r="AX69" s="48">
        <f t="shared" si="99"/>
        <v>0</v>
      </c>
      <c r="AY69" s="52">
        <v>0</v>
      </c>
      <c r="AZ69" s="52">
        <v>0</v>
      </c>
      <c r="BA69" s="52">
        <v>0</v>
      </c>
      <c r="BB69" s="3">
        <f t="shared" si="100"/>
        <v>0</v>
      </c>
      <c r="BC69" s="52">
        <v>0</v>
      </c>
      <c r="BD69" s="52">
        <v>0</v>
      </c>
      <c r="BE69" s="52">
        <v>0</v>
      </c>
      <c r="BF69" s="3">
        <f t="shared" si="101"/>
        <v>0</v>
      </c>
      <c r="BG69" s="40">
        <v>0</v>
      </c>
      <c r="BH69" s="54">
        <v>0</v>
      </c>
      <c r="BI69" s="40">
        <v>1</v>
      </c>
      <c r="BJ69" s="55">
        <f t="shared" si="102"/>
        <v>1</v>
      </c>
      <c r="BK69" s="57">
        <v>0</v>
      </c>
      <c r="BL69" s="59">
        <v>0</v>
      </c>
      <c r="BM69" s="57">
        <v>2</v>
      </c>
      <c r="BN69" s="58">
        <f t="shared" si="103"/>
        <v>2</v>
      </c>
      <c r="BO69" s="40">
        <v>0</v>
      </c>
      <c r="BP69" s="40">
        <v>0</v>
      </c>
      <c r="BQ69" s="40">
        <v>2</v>
      </c>
      <c r="BR69" s="3">
        <f t="shared" si="104"/>
        <v>2</v>
      </c>
      <c r="BS69" s="40">
        <v>3</v>
      </c>
      <c r="BT69" s="40">
        <v>0</v>
      </c>
      <c r="BU69" s="40">
        <v>7</v>
      </c>
      <c r="BV69" s="44">
        <f t="shared" si="105"/>
        <v>10</v>
      </c>
      <c r="BW69" s="40">
        <v>0</v>
      </c>
      <c r="BX69" s="68">
        <v>0</v>
      </c>
      <c r="BY69" s="40">
        <v>5</v>
      </c>
      <c r="BZ69" s="55">
        <f t="shared" si="106"/>
        <v>5</v>
      </c>
      <c r="CA69" s="40">
        <v>0</v>
      </c>
      <c r="CB69" s="68">
        <v>0</v>
      </c>
      <c r="CC69" s="40">
        <v>3</v>
      </c>
      <c r="CD69" s="74">
        <f t="shared" si="107"/>
        <v>3</v>
      </c>
      <c r="CE69" s="77">
        <v>1</v>
      </c>
      <c r="CF69" s="71">
        <v>0</v>
      </c>
      <c r="CG69" s="77">
        <v>4</v>
      </c>
      <c r="CH69" s="71">
        <f t="shared" si="108"/>
        <v>5</v>
      </c>
      <c r="CI69" s="77">
        <v>0</v>
      </c>
      <c r="CJ69" s="71">
        <v>0</v>
      </c>
      <c r="CK69" s="77">
        <v>9</v>
      </c>
      <c r="CL69" s="71">
        <f t="shared" si="109"/>
        <v>9</v>
      </c>
      <c r="CM69" s="55">
        <v>0</v>
      </c>
      <c r="CN69" s="55">
        <v>0</v>
      </c>
      <c r="CO69" s="55">
        <v>3</v>
      </c>
      <c r="CP69" s="55">
        <f t="shared" si="110"/>
        <v>3</v>
      </c>
      <c r="CQ69" s="55">
        <v>0</v>
      </c>
      <c r="CR69" s="55">
        <v>0</v>
      </c>
      <c r="CS69" s="55">
        <v>1</v>
      </c>
      <c r="CT69" s="78">
        <f t="shared" si="111"/>
        <v>1</v>
      </c>
      <c r="CU69" s="52">
        <v>0</v>
      </c>
      <c r="CV69" s="79">
        <v>1</v>
      </c>
      <c r="CW69" s="52">
        <v>6</v>
      </c>
      <c r="CX69" s="3">
        <f t="shared" si="112"/>
        <v>7</v>
      </c>
      <c r="CY69" s="52">
        <v>4</v>
      </c>
      <c r="CZ69" s="79">
        <v>0</v>
      </c>
      <c r="DA69" s="52">
        <v>0</v>
      </c>
      <c r="DB69" s="3">
        <f t="shared" si="113"/>
        <v>4</v>
      </c>
      <c r="DC69" s="3">
        <v>3</v>
      </c>
      <c r="DD69" s="3">
        <v>0</v>
      </c>
      <c r="DE69" s="3">
        <v>8</v>
      </c>
      <c r="DF69" s="3">
        <f t="shared" si="114"/>
        <v>11</v>
      </c>
      <c r="DG69" s="3">
        <v>0</v>
      </c>
      <c r="DH69" s="3">
        <v>2</v>
      </c>
      <c r="DI69" s="3">
        <v>6</v>
      </c>
      <c r="DJ69" s="3">
        <f t="shared" si="115"/>
        <v>8</v>
      </c>
      <c r="DK69" s="98">
        <f t="shared" si="116"/>
        <v>39</v>
      </c>
      <c r="DL69" s="98">
        <f t="shared" si="117"/>
        <v>37</v>
      </c>
      <c r="DM69" s="58">
        <v>0</v>
      </c>
      <c r="DN69" s="58">
        <v>1</v>
      </c>
      <c r="DO69" s="58">
        <v>12</v>
      </c>
      <c r="DP69" s="58">
        <f t="shared" si="118"/>
        <v>13</v>
      </c>
      <c r="DQ69" s="58">
        <v>1</v>
      </c>
      <c r="DR69" s="58">
        <v>1</v>
      </c>
      <c r="DS69" s="58">
        <v>9</v>
      </c>
      <c r="DT69" s="74">
        <f t="shared" si="119"/>
        <v>11</v>
      </c>
      <c r="DU69" s="52">
        <v>0</v>
      </c>
      <c r="DV69" s="52">
        <v>0</v>
      </c>
      <c r="DW69" s="52">
        <v>6</v>
      </c>
      <c r="DX69" s="3">
        <f t="shared" si="120"/>
        <v>6</v>
      </c>
      <c r="DY69" s="52">
        <v>0</v>
      </c>
      <c r="DZ69" s="52">
        <v>2</v>
      </c>
      <c r="EA69" s="52">
        <v>9</v>
      </c>
      <c r="EB69" s="3">
        <f t="shared" si="121"/>
        <v>11</v>
      </c>
      <c r="EC69" s="40">
        <v>0</v>
      </c>
      <c r="ED69" s="3">
        <v>0</v>
      </c>
      <c r="EE69" s="40">
        <v>4</v>
      </c>
      <c r="EF69" s="58">
        <f t="shared" si="122"/>
        <v>4</v>
      </c>
      <c r="EG69" s="57">
        <v>1</v>
      </c>
      <c r="EH69" s="58">
        <v>4</v>
      </c>
      <c r="EI69" s="57">
        <v>13</v>
      </c>
      <c r="EJ69" s="74">
        <f t="shared" si="123"/>
        <v>18</v>
      </c>
      <c r="EK69" s="52">
        <v>3</v>
      </c>
      <c r="EL69" s="3">
        <v>2</v>
      </c>
      <c r="EM69" s="52">
        <v>9</v>
      </c>
      <c r="EN69" s="3">
        <f t="shared" si="124"/>
        <v>14</v>
      </c>
      <c r="EO69" s="52">
        <v>0</v>
      </c>
      <c r="EP69" s="3">
        <v>0</v>
      </c>
      <c r="EQ69" s="52">
        <v>14</v>
      </c>
      <c r="ER69" s="81">
        <f t="shared" si="125"/>
        <v>14</v>
      </c>
      <c r="ES69" s="40">
        <v>3</v>
      </c>
      <c r="ET69" s="40">
        <v>1</v>
      </c>
      <c r="EU69" s="40">
        <v>1</v>
      </c>
      <c r="EV69" s="83">
        <f t="shared" si="126"/>
        <v>5</v>
      </c>
      <c r="EW69" s="83">
        <v>5</v>
      </c>
      <c r="EX69" s="83">
        <v>0</v>
      </c>
      <c r="EY69" s="83">
        <v>10</v>
      </c>
      <c r="EZ69" s="83">
        <f t="shared" si="127"/>
        <v>15</v>
      </c>
      <c r="FA69" s="3">
        <v>1</v>
      </c>
      <c r="FB69" s="3">
        <v>0</v>
      </c>
      <c r="FC69" s="3">
        <v>7</v>
      </c>
      <c r="FD69" s="3">
        <f t="shared" si="128"/>
        <v>8</v>
      </c>
      <c r="FE69" s="3">
        <v>2</v>
      </c>
      <c r="FF69" s="3">
        <v>3</v>
      </c>
      <c r="FG69" s="3">
        <v>22</v>
      </c>
      <c r="FH69" s="3">
        <f t="shared" si="129"/>
        <v>27</v>
      </c>
      <c r="FI69" s="83">
        <v>0</v>
      </c>
      <c r="FJ69" s="83">
        <v>1</v>
      </c>
      <c r="FK69" s="83">
        <v>12</v>
      </c>
      <c r="FL69" s="83">
        <f t="shared" si="130"/>
        <v>13</v>
      </c>
      <c r="FM69" s="83">
        <v>0</v>
      </c>
      <c r="FN69" s="83">
        <v>2</v>
      </c>
      <c r="FO69" s="83">
        <v>17</v>
      </c>
      <c r="FP69" s="83">
        <f t="shared" si="131"/>
        <v>19</v>
      </c>
      <c r="FQ69" s="3">
        <v>1</v>
      </c>
      <c r="FR69" s="3">
        <v>1</v>
      </c>
      <c r="FS69" s="3">
        <v>4</v>
      </c>
      <c r="FT69" s="3">
        <f t="shared" si="132"/>
        <v>6</v>
      </c>
      <c r="FU69" s="3">
        <v>1</v>
      </c>
      <c r="FV69" s="3">
        <v>2</v>
      </c>
      <c r="FW69" s="3">
        <v>18</v>
      </c>
      <c r="FX69" s="3">
        <f t="shared" si="133"/>
        <v>21</v>
      </c>
      <c r="FY69" s="83">
        <v>0</v>
      </c>
      <c r="FZ69" s="83">
        <v>1</v>
      </c>
      <c r="GA69" s="83">
        <v>6</v>
      </c>
      <c r="GB69" s="83">
        <f t="shared" si="134"/>
        <v>7</v>
      </c>
      <c r="GC69" s="83">
        <v>1</v>
      </c>
      <c r="GD69" s="83">
        <v>0</v>
      </c>
      <c r="GE69" s="83">
        <v>12</v>
      </c>
      <c r="GF69" s="83">
        <f t="shared" si="135"/>
        <v>13</v>
      </c>
      <c r="GG69" s="40">
        <v>2</v>
      </c>
      <c r="GH69" s="40">
        <v>0</v>
      </c>
      <c r="GI69" s="40">
        <v>8</v>
      </c>
      <c r="GJ69" s="3">
        <f t="shared" si="136"/>
        <v>10</v>
      </c>
      <c r="GK69" s="40">
        <v>2</v>
      </c>
      <c r="GL69" s="40">
        <v>0</v>
      </c>
      <c r="GM69" s="40">
        <v>16</v>
      </c>
      <c r="GN69" s="3">
        <f t="shared" si="137"/>
        <v>18</v>
      </c>
      <c r="GO69" s="83">
        <v>2</v>
      </c>
      <c r="GP69" s="83">
        <v>0</v>
      </c>
      <c r="GQ69" s="83">
        <v>4</v>
      </c>
      <c r="GR69" s="83">
        <f t="shared" si="138"/>
        <v>6</v>
      </c>
      <c r="GS69" s="83">
        <v>0</v>
      </c>
      <c r="GT69" s="83">
        <v>0</v>
      </c>
      <c r="GU69" s="83">
        <v>19</v>
      </c>
      <c r="GV69" s="83">
        <f t="shared" si="139"/>
        <v>19</v>
      </c>
      <c r="GW69" s="40">
        <v>5</v>
      </c>
      <c r="GX69" s="40">
        <v>3</v>
      </c>
      <c r="GY69" s="40">
        <v>5</v>
      </c>
      <c r="GZ69" s="3">
        <f t="shared" si="140"/>
        <v>13</v>
      </c>
      <c r="HA69" s="40">
        <v>6</v>
      </c>
      <c r="HB69" s="40">
        <v>0</v>
      </c>
      <c r="HC69" s="40">
        <v>18</v>
      </c>
      <c r="HD69" s="3">
        <f t="shared" si="141"/>
        <v>24</v>
      </c>
      <c r="HE69" s="31">
        <f t="shared" si="142"/>
        <v>105</v>
      </c>
      <c r="HF69" s="100">
        <f t="shared" si="143"/>
        <v>210</v>
      </c>
      <c r="HG69" s="58">
        <v>4</v>
      </c>
      <c r="HH69" s="58">
        <v>3</v>
      </c>
      <c r="HI69" s="58">
        <v>7</v>
      </c>
      <c r="HJ69" s="58">
        <f t="shared" si="144"/>
        <v>14</v>
      </c>
      <c r="HK69" s="58">
        <v>6</v>
      </c>
      <c r="HL69" s="58">
        <v>0</v>
      </c>
      <c r="HM69" s="58">
        <v>9</v>
      </c>
      <c r="HN69" s="58">
        <f t="shared" si="145"/>
        <v>15</v>
      </c>
      <c r="HO69" s="3">
        <v>2</v>
      </c>
      <c r="HP69" s="3">
        <v>1</v>
      </c>
      <c r="HQ69" s="3">
        <v>5</v>
      </c>
      <c r="HR69" s="3">
        <f t="shared" si="146"/>
        <v>8</v>
      </c>
      <c r="HS69" s="3">
        <v>4</v>
      </c>
      <c r="HT69" s="3">
        <v>0</v>
      </c>
      <c r="HU69" s="3">
        <v>14</v>
      </c>
      <c r="HV69" s="3">
        <f t="shared" si="147"/>
        <v>18</v>
      </c>
      <c r="HW69" s="58">
        <v>2</v>
      </c>
      <c r="HX69" s="58">
        <v>2</v>
      </c>
      <c r="HY69" s="58">
        <v>7</v>
      </c>
      <c r="HZ69" s="58">
        <f t="shared" si="148"/>
        <v>11</v>
      </c>
      <c r="IA69" s="58">
        <v>7</v>
      </c>
      <c r="IB69" s="58">
        <v>0</v>
      </c>
      <c r="IC69" s="58">
        <v>11</v>
      </c>
      <c r="ID69" s="58">
        <f t="shared" si="149"/>
        <v>18</v>
      </c>
      <c r="IE69" s="40">
        <v>1</v>
      </c>
      <c r="IF69" s="40">
        <v>1</v>
      </c>
      <c r="IG69" s="40">
        <v>15</v>
      </c>
      <c r="IH69" s="3">
        <f t="shared" si="150"/>
        <v>17</v>
      </c>
      <c r="II69" s="40">
        <v>6</v>
      </c>
      <c r="IJ69" s="40">
        <v>1</v>
      </c>
      <c r="IK69" s="40">
        <v>19</v>
      </c>
      <c r="IL69" s="3">
        <f t="shared" si="151"/>
        <v>26</v>
      </c>
      <c r="IM69" s="58">
        <v>1</v>
      </c>
      <c r="IN69" s="58">
        <v>2</v>
      </c>
      <c r="IO69" s="58">
        <v>11</v>
      </c>
      <c r="IP69" s="58">
        <f t="shared" si="152"/>
        <v>14</v>
      </c>
      <c r="IQ69" s="58">
        <v>4</v>
      </c>
      <c r="IR69" s="58">
        <v>0</v>
      </c>
      <c r="IS69" s="58">
        <v>12</v>
      </c>
      <c r="IT69" s="74">
        <f t="shared" si="153"/>
        <v>16</v>
      </c>
      <c r="IU69" s="52">
        <v>0</v>
      </c>
      <c r="IV69" s="52">
        <v>1</v>
      </c>
      <c r="IW69" s="52">
        <v>3</v>
      </c>
      <c r="IX69" s="52">
        <f t="shared" si="154"/>
        <v>4</v>
      </c>
      <c r="IY69" s="52">
        <v>0</v>
      </c>
      <c r="IZ69" s="52">
        <v>0</v>
      </c>
      <c r="JA69" s="52">
        <v>5</v>
      </c>
      <c r="JB69" s="3">
        <f t="shared" si="155"/>
        <v>5</v>
      </c>
      <c r="JC69" s="58">
        <v>2</v>
      </c>
      <c r="JD69" s="58">
        <v>0</v>
      </c>
      <c r="JE69" s="58">
        <v>5</v>
      </c>
      <c r="JF69" s="58">
        <f t="shared" si="156"/>
        <v>7</v>
      </c>
      <c r="JG69" s="58">
        <v>0</v>
      </c>
      <c r="JH69" s="58">
        <v>1</v>
      </c>
      <c r="JI69" s="58">
        <v>10</v>
      </c>
      <c r="JJ69" s="58">
        <f t="shared" si="157"/>
        <v>11</v>
      </c>
      <c r="JK69" s="52">
        <v>2</v>
      </c>
      <c r="JL69" s="52">
        <v>0</v>
      </c>
      <c r="JM69" s="52">
        <v>8</v>
      </c>
      <c r="JN69" s="52">
        <f t="shared" si="158"/>
        <v>10</v>
      </c>
      <c r="JO69" s="52">
        <v>1</v>
      </c>
      <c r="JP69" s="52">
        <v>1</v>
      </c>
      <c r="JQ69" s="52">
        <v>11</v>
      </c>
      <c r="JR69" s="3">
        <f t="shared" si="159"/>
        <v>13</v>
      </c>
      <c r="JS69" s="58">
        <v>0</v>
      </c>
      <c r="JT69" s="58">
        <v>0</v>
      </c>
      <c r="JU69" s="58">
        <v>9</v>
      </c>
      <c r="JV69" s="58">
        <f t="shared" si="160"/>
        <v>9</v>
      </c>
      <c r="JW69" s="58">
        <v>1</v>
      </c>
      <c r="JX69" s="58">
        <v>0</v>
      </c>
      <c r="JY69" s="58">
        <v>10</v>
      </c>
      <c r="JZ69" s="58">
        <f t="shared" si="161"/>
        <v>11</v>
      </c>
      <c r="KA69" s="52">
        <v>0</v>
      </c>
      <c r="KB69" s="52">
        <v>0</v>
      </c>
      <c r="KC69" s="52">
        <v>7</v>
      </c>
      <c r="KD69" s="52">
        <f t="shared" si="162"/>
        <v>7</v>
      </c>
      <c r="KE69" s="52">
        <v>0</v>
      </c>
      <c r="KF69" s="52">
        <v>2</v>
      </c>
      <c r="KG69" s="52">
        <v>26</v>
      </c>
      <c r="KH69" s="52">
        <f t="shared" si="163"/>
        <v>28</v>
      </c>
      <c r="KI69" s="58">
        <v>2</v>
      </c>
      <c r="KJ69" s="58">
        <v>1</v>
      </c>
      <c r="KK69" s="58">
        <v>7</v>
      </c>
      <c r="KL69" s="58">
        <f t="shared" si="164"/>
        <v>10</v>
      </c>
      <c r="KM69" s="58">
        <v>6</v>
      </c>
      <c r="KN69" s="58">
        <v>1</v>
      </c>
      <c r="KO69" s="58">
        <v>22</v>
      </c>
      <c r="KP69" s="58">
        <f t="shared" si="165"/>
        <v>29</v>
      </c>
      <c r="KQ69" s="3">
        <v>1</v>
      </c>
      <c r="KR69" s="3">
        <v>0</v>
      </c>
      <c r="KS69" s="3">
        <v>5</v>
      </c>
      <c r="KT69" s="3">
        <f t="shared" si="166"/>
        <v>6</v>
      </c>
      <c r="KU69" s="3">
        <v>4</v>
      </c>
      <c r="KV69" s="3">
        <v>0</v>
      </c>
      <c r="KW69" s="3">
        <v>16</v>
      </c>
      <c r="KX69" s="3">
        <f t="shared" si="167"/>
        <v>20</v>
      </c>
      <c r="KY69" s="98">
        <f t="shared" si="168"/>
        <v>117</v>
      </c>
      <c r="KZ69" s="98">
        <f t="shared" si="169"/>
        <v>210</v>
      </c>
      <c r="LA69" s="83">
        <v>1</v>
      </c>
      <c r="LB69" s="83">
        <v>0</v>
      </c>
      <c r="LC69" s="83">
        <v>9</v>
      </c>
      <c r="LD69" s="83">
        <f t="shared" si="170"/>
        <v>10</v>
      </c>
      <c r="LE69" s="83">
        <v>4</v>
      </c>
      <c r="LF69" s="83">
        <v>0</v>
      </c>
      <c r="LG69" s="83">
        <v>10</v>
      </c>
      <c r="LH69" s="83">
        <f t="shared" si="171"/>
        <v>14</v>
      </c>
      <c r="LI69" s="52">
        <v>3</v>
      </c>
      <c r="LJ69" s="52">
        <v>3</v>
      </c>
      <c r="LK69" s="52">
        <v>8</v>
      </c>
      <c r="LL69" s="3">
        <f t="shared" si="172"/>
        <v>14</v>
      </c>
      <c r="LM69" s="52">
        <v>2</v>
      </c>
      <c r="LN69" s="52">
        <v>0</v>
      </c>
      <c r="LO69" s="52">
        <v>18</v>
      </c>
      <c r="LP69" s="3">
        <f t="shared" si="173"/>
        <v>20</v>
      </c>
      <c r="LQ69" s="83">
        <v>1</v>
      </c>
      <c r="LR69" s="83">
        <v>0</v>
      </c>
      <c r="LS69" s="83">
        <v>2</v>
      </c>
      <c r="LT69" s="83">
        <f t="shared" si="174"/>
        <v>3</v>
      </c>
      <c r="LU69" s="83">
        <v>0</v>
      </c>
      <c r="LV69" s="83">
        <v>0</v>
      </c>
      <c r="LW69" s="83">
        <v>10</v>
      </c>
      <c r="LX69" s="83">
        <f t="shared" si="175"/>
        <v>10</v>
      </c>
      <c r="LY69" s="40">
        <v>0</v>
      </c>
      <c r="LZ69" s="40">
        <v>0</v>
      </c>
      <c r="MA69" s="40">
        <v>7</v>
      </c>
      <c r="MB69" s="40">
        <f t="shared" si="176"/>
        <v>7</v>
      </c>
      <c r="MC69" s="40">
        <v>0</v>
      </c>
      <c r="MD69" s="40">
        <v>0</v>
      </c>
      <c r="ME69" s="40">
        <v>18</v>
      </c>
      <c r="MF69" s="3">
        <f t="shared" si="177"/>
        <v>18</v>
      </c>
      <c r="MG69" s="83">
        <v>2</v>
      </c>
      <c r="MH69" s="83">
        <v>1</v>
      </c>
      <c r="MI69" s="83">
        <v>2</v>
      </c>
      <c r="MJ69" s="83">
        <f t="shared" si="178"/>
        <v>5</v>
      </c>
      <c r="MK69" s="83">
        <v>2</v>
      </c>
      <c r="ML69" s="83">
        <v>1</v>
      </c>
      <c r="MM69" s="83">
        <v>9</v>
      </c>
      <c r="MN69" s="83">
        <f t="shared" si="179"/>
        <v>12</v>
      </c>
      <c r="MO69" s="3">
        <v>1</v>
      </c>
      <c r="MP69" s="3">
        <v>0</v>
      </c>
      <c r="MQ69" s="3">
        <v>3</v>
      </c>
      <c r="MR69" s="3">
        <f t="shared" si="180"/>
        <v>4</v>
      </c>
      <c r="MS69" s="3">
        <v>2</v>
      </c>
      <c r="MT69" s="3">
        <v>1</v>
      </c>
      <c r="MU69" s="3">
        <v>20</v>
      </c>
      <c r="MV69" s="3">
        <f t="shared" si="181"/>
        <v>23</v>
      </c>
      <c r="MW69" s="83">
        <v>4</v>
      </c>
      <c r="MX69" s="83">
        <v>1</v>
      </c>
      <c r="MY69" s="83">
        <v>6</v>
      </c>
      <c r="MZ69" s="83">
        <f t="shared" si="182"/>
        <v>11</v>
      </c>
      <c r="NA69" s="83">
        <v>1</v>
      </c>
      <c r="NB69" s="83">
        <v>0</v>
      </c>
      <c r="NC69" s="83">
        <v>18</v>
      </c>
      <c r="ND69" s="83">
        <f t="shared" si="183"/>
        <v>19</v>
      </c>
    </row>
    <row r="70" spans="1:368" ht="15.75" thickBot="1" x14ac:dyDescent="0.3">
      <c r="A70" s="3" t="s">
        <v>81</v>
      </c>
      <c r="B70" s="21">
        <v>8</v>
      </c>
      <c r="C70" s="21">
        <v>2</v>
      </c>
      <c r="D70" s="21">
        <v>0</v>
      </c>
      <c r="E70" s="22">
        <v>4</v>
      </c>
      <c r="F70" s="22">
        <v>5</v>
      </c>
      <c r="G70" s="22">
        <v>0</v>
      </c>
      <c r="H70" s="21">
        <v>1</v>
      </c>
      <c r="I70" s="21">
        <v>4</v>
      </c>
      <c r="J70" s="21">
        <v>0</v>
      </c>
      <c r="K70" s="1">
        <v>2</v>
      </c>
      <c r="L70" s="1">
        <v>2</v>
      </c>
      <c r="M70" s="1">
        <v>0</v>
      </c>
      <c r="N70" s="21">
        <v>5</v>
      </c>
      <c r="O70" s="21">
        <v>2</v>
      </c>
      <c r="P70" s="21">
        <v>0</v>
      </c>
      <c r="Q70" s="26">
        <v>11</v>
      </c>
      <c r="R70" s="26">
        <v>13</v>
      </c>
      <c r="S70" s="26">
        <v>0</v>
      </c>
      <c r="T70" s="21">
        <v>8</v>
      </c>
      <c r="U70" s="21">
        <v>2</v>
      </c>
      <c r="V70" s="22">
        <v>10</v>
      </c>
      <c r="W70" s="22">
        <v>5</v>
      </c>
      <c r="X70" s="21">
        <v>3</v>
      </c>
      <c r="Y70" s="21">
        <v>2</v>
      </c>
      <c r="Z70" s="29">
        <v>12</v>
      </c>
      <c r="AA70" s="29">
        <v>2</v>
      </c>
      <c r="AB70" s="31">
        <f t="shared" si="95"/>
        <v>64</v>
      </c>
      <c r="AC70" s="31">
        <f t="shared" si="96"/>
        <v>39</v>
      </c>
      <c r="AD70" s="31">
        <f t="shared" si="93"/>
        <v>0</v>
      </c>
      <c r="AE70" s="22">
        <v>6</v>
      </c>
      <c r="AF70" s="22">
        <v>2</v>
      </c>
      <c r="AG70" s="65">
        <v>7</v>
      </c>
      <c r="AH70" s="65">
        <v>4</v>
      </c>
      <c r="AI70" s="35">
        <v>0</v>
      </c>
      <c r="AJ70" s="36">
        <v>0</v>
      </c>
      <c r="AK70" s="37">
        <v>1</v>
      </c>
      <c r="AL70" s="18">
        <f t="shared" si="94"/>
        <v>1</v>
      </c>
      <c r="AM70" s="35">
        <v>0</v>
      </c>
      <c r="AN70" s="36">
        <v>0</v>
      </c>
      <c r="AO70" s="37">
        <v>1</v>
      </c>
      <c r="AP70" s="18">
        <f t="shared" si="97"/>
        <v>1</v>
      </c>
      <c r="AQ70" s="40">
        <v>0</v>
      </c>
      <c r="AR70" s="3">
        <v>0</v>
      </c>
      <c r="AS70" s="43">
        <v>7</v>
      </c>
      <c r="AT70" s="47">
        <f t="shared" si="98"/>
        <v>7</v>
      </c>
      <c r="AU70" s="61">
        <v>0</v>
      </c>
      <c r="AV70" s="58">
        <v>0</v>
      </c>
      <c r="AW70" s="60">
        <v>0</v>
      </c>
      <c r="AX70" s="48">
        <f t="shared" si="99"/>
        <v>0</v>
      </c>
      <c r="AY70" s="52">
        <v>0</v>
      </c>
      <c r="AZ70" s="52">
        <v>0</v>
      </c>
      <c r="BA70" s="52">
        <v>10</v>
      </c>
      <c r="BB70" s="3">
        <f t="shared" si="100"/>
        <v>10</v>
      </c>
      <c r="BC70" s="52">
        <v>0</v>
      </c>
      <c r="BD70" s="52">
        <v>0</v>
      </c>
      <c r="BE70" s="52">
        <v>2</v>
      </c>
      <c r="BF70" s="3">
        <f t="shared" si="101"/>
        <v>2</v>
      </c>
      <c r="BG70" s="40">
        <v>1</v>
      </c>
      <c r="BH70" s="54">
        <v>1</v>
      </c>
      <c r="BI70" s="40">
        <v>4</v>
      </c>
      <c r="BJ70" s="55">
        <f t="shared" si="102"/>
        <v>6</v>
      </c>
      <c r="BK70" s="57">
        <v>0</v>
      </c>
      <c r="BL70" s="59">
        <v>0</v>
      </c>
      <c r="BM70" s="57">
        <v>1</v>
      </c>
      <c r="BN70" s="58">
        <f t="shared" si="103"/>
        <v>1</v>
      </c>
      <c r="BO70" s="3">
        <v>0</v>
      </c>
      <c r="BP70" s="40">
        <v>0</v>
      </c>
      <c r="BQ70" s="40">
        <v>9</v>
      </c>
      <c r="BR70" s="3">
        <f t="shared" si="104"/>
        <v>9</v>
      </c>
      <c r="BS70" s="3">
        <v>0</v>
      </c>
      <c r="BT70" s="40">
        <v>0</v>
      </c>
      <c r="BU70" s="40">
        <v>1</v>
      </c>
      <c r="BV70" s="44">
        <f t="shared" si="105"/>
        <v>1</v>
      </c>
      <c r="BW70" s="40">
        <v>0</v>
      </c>
      <c r="BX70" s="68">
        <v>1</v>
      </c>
      <c r="BY70" s="40">
        <v>11</v>
      </c>
      <c r="BZ70" s="55">
        <f t="shared" si="106"/>
        <v>12</v>
      </c>
      <c r="CA70" s="40">
        <v>0</v>
      </c>
      <c r="CB70" s="68">
        <v>3</v>
      </c>
      <c r="CC70" s="40">
        <v>2</v>
      </c>
      <c r="CD70" s="74">
        <f t="shared" si="107"/>
        <v>5</v>
      </c>
      <c r="CE70" s="77">
        <v>0</v>
      </c>
      <c r="CF70" s="71">
        <v>0</v>
      </c>
      <c r="CG70" s="77">
        <v>13</v>
      </c>
      <c r="CH70" s="71">
        <f t="shared" si="108"/>
        <v>13</v>
      </c>
      <c r="CI70" s="77">
        <v>0</v>
      </c>
      <c r="CJ70" s="71">
        <v>3</v>
      </c>
      <c r="CK70" s="77">
        <v>0</v>
      </c>
      <c r="CL70" s="71">
        <f t="shared" si="109"/>
        <v>3</v>
      </c>
      <c r="CM70" s="55">
        <v>3</v>
      </c>
      <c r="CN70" s="55">
        <v>2</v>
      </c>
      <c r="CO70" s="55">
        <v>12</v>
      </c>
      <c r="CP70" s="55">
        <f t="shared" si="110"/>
        <v>17</v>
      </c>
      <c r="CQ70" s="55">
        <v>1</v>
      </c>
      <c r="CR70" s="55">
        <v>0</v>
      </c>
      <c r="CS70" s="55">
        <v>7</v>
      </c>
      <c r="CT70" s="78">
        <f t="shared" si="111"/>
        <v>8</v>
      </c>
      <c r="CU70" s="52">
        <v>1</v>
      </c>
      <c r="CV70" s="79">
        <v>5</v>
      </c>
      <c r="CW70" s="52">
        <v>5</v>
      </c>
      <c r="CX70" s="3">
        <f t="shared" si="112"/>
        <v>11</v>
      </c>
      <c r="CY70" s="52">
        <v>0</v>
      </c>
      <c r="CZ70" s="79">
        <v>0</v>
      </c>
      <c r="DA70" s="52">
        <v>0</v>
      </c>
      <c r="DB70" s="3">
        <f t="shared" si="113"/>
        <v>0</v>
      </c>
      <c r="DC70" s="3">
        <v>0</v>
      </c>
      <c r="DD70" s="3">
        <v>0</v>
      </c>
      <c r="DE70" s="3">
        <v>5</v>
      </c>
      <c r="DF70" s="3">
        <f t="shared" si="114"/>
        <v>5</v>
      </c>
      <c r="DG70" s="3">
        <v>0</v>
      </c>
      <c r="DH70" s="3">
        <v>0</v>
      </c>
      <c r="DI70" s="3">
        <v>3</v>
      </c>
      <c r="DJ70" s="3">
        <f t="shared" si="115"/>
        <v>3</v>
      </c>
      <c r="DK70" s="98">
        <f t="shared" si="116"/>
        <v>104</v>
      </c>
      <c r="DL70" s="98">
        <f t="shared" si="117"/>
        <v>30</v>
      </c>
      <c r="DM70" s="58">
        <v>1</v>
      </c>
      <c r="DN70" s="58">
        <v>0</v>
      </c>
      <c r="DO70" s="58">
        <v>7</v>
      </c>
      <c r="DP70" s="58">
        <f t="shared" si="118"/>
        <v>8</v>
      </c>
      <c r="DQ70" s="58">
        <v>0</v>
      </c>
      <c r="DR70" s="58">
        <v>0</v>
      </c>
      <c r="DS70" s="58">
        <v>6</v>
      </c>
      <c r="DT70" s="74">
        <f t="shared" si="119"/>
        <v>6</v>
      </c>
      <c r="DU70" s="52">
        <v>1</v>
      </c>
      <c r="DV70" s="52">
        <v>0</v>
      </c>
      <c r="DW70" s="52">
        <v>5</v>
      </c>
      <c r="DX70" s="3">
        <f t="shared" si="120"/>
        <v>6</v>
      </c>
      <c r="DY70" s="52">
        <v>0</v>
      </c>
      <c r="DZ70" s="52">
        <v>1</v>
      </c>
      <c r="EA70" s="52">
        <v>3</v>
      </c>
      <c r="EB70" s="3">
        <f t="shared" si="121"/>
        <v>4</v>
      </c>
      <c r="EC70" s="40">
        <v>0</v>
      </c>
      <c r="ED70" s="3">
        <v>2</v>
      </c>
      <c r="EE70" s="40">
        <v>11</v>
      </c>
      <c r="EF70" s="58">
        <f t="shared" si="122"/>
        <v>13</v>
      </c>
      <c r="EG70" s="57">
        <v>0</v>
      </c>
      <c r="EH70" s="58">
        <v>2</v>
      </c>
      <c r="EI70" s="57">
        <v>10</v>
      </c>
      <c r="EJ70" s="74">
        <f t="shared" si="123"/>
        <v>12</v>
      </c>
      <c r="EK70" s="52">
        <v>2</v>
      </c>
      <c r="EL70" s="3">
        <v>1</v>
      </c>
      <c r="EM70" s="52">
        <v>7</v>
      </c>
      <c r="EN70" s="3">
        <f t="shared" si="124"/>
        <v>10</v>
      </c>
      <c r="EO70" s="52">
        <v>0</v>
      </c>
      <c r="EP70" s="3">
        <v>0</v>
      </c>
      <c r="EQ70" s="52">
        <v>18</v>
      </c>
      <c r="ER70" s="81">
        <f t="shared" si="125"/>
        <v>18</v>
      </c>
      <c r="ES70" s="40">
        <v>1</v>
      </c>
      <c r="ET70" s="40">
        <v>0</v>
      </c>
      <c r="EU70" s="40">
        <v>12</v>
      </c>
      <c r="EV70" s="83">
        <f t="shared" si="126"/>
        <v>13</v>
      </c>
      <c r="EW70" s="83">
        <v>0</v>
      </c>
      <c r="EX70" s="83">
        <v>0</v>
      </c>
      <c r="EY70" s="83">
        <v>14</v>
      </c>
      <c r="EZ70" s="83">
        <f t="shared" si="127"/>
        <v>14</v>
      </c>
      <c r="FA70" s="3">
        <v>0</v>
      </c>
      <c r="FB70" s="3">
        <v>0</v>
      </c>
      <c r="FC70" s="3">
        <v>12</v>
      </c>
      <c r="FD70" s="3">
        <f t="shared" si="128"/>
        <v>12</v>
      </c>
      <c r="FE70" s="3">
        <v>0</v>
      </c>
      <c r="FF70" s="3">
        <v>1</v>
      </c>
      <c r="FG70" s="3">
        <v>4</v>
      </c>
      <c r="FH70" s="3">
        <f t="shared" si="129"/>
        <v>5</v>
      </c>
      <c r="FI70" s="83">
        <v>3</v>
      </c>
      <c r="FJ70" s="83">
        <v>1</v>
      </c>
      <c r="FK70" s="83">
        <v>13</v>
      </c>
      <c r="FL70" s="83">
        <f t="shared" si="130"/>
        <v>17</v>
      </c>
      <c r="FM70" s="83">
        <v>1</v>
      </c>
      <c r="FN70" s="83">
        <v>1</v>
      </c>
      <c r="FO70" s="83">
        <v>4</v>
      </c>
      <c r="FP70" s="83">
        <f t="shared" si="131"/>
        <v>6</v>
      </c>
      <c r="FQ70" s="3">
        <v>0</v>
      </c>
      <c r="FR70" s="3">
        <v>1</v>
      </c>
      <c r="FS70" s="3">
        <v>6</v>
      </c>
      <c r="FT70" s="3">
        <f t="shared" si="132"/>
        <v>7</v>
      </c>
      <c r="FU70" s="3">
        <v>0</v>
      </c>
      <c r="FV70" s="3">
        <v>0</v>
      </c>
      <c r="FW70" s="3">
        <v>7</v>
      </c>
      <c r="FX70" s="3">
        <f t="shared" si="133"/>
        <v>7</v>
      </c>
      <c r="FY70" s="83">
        <v>3</v>
      </c>
      <c r="FZ70" s="83">
        <v>0</v>
      </c>
      <c r="GA70" s="83">
        <v>5</v>
      </c>
      <c r="GB70" s="83">
        <f t="shared" si="134"/>
        <v>8</v>
      </c>
      <c r="GC70" s="83">
        <v>0</v>
      </c>
      <c r="GD70" s="83">
        <v>0</v>
      </c>
      <c r="GE70" s="83">
        <v>4</v>
      </c>
      <c r="GF70" s="83">
        <f t="shared" si="135"/>
        <v>4</v>
      </c>
      <c r="GG70" s="40">
        <v>2</v>
      </c>
      <c r="GH70" s="40">
        <v>0</v>
      </c>
      <c r="GI70" s="40">
        <v>21</v>
      </c>
      <c r="GJ70" s="3">
        <f t="shared" si="136"/>
        <v>23</v>
      </c>
      <c r="GK70" s="40">
        <v>0</v>
      </c>
      <c r="GL70" s="40">
        <v>0</v>
      </c>
      <c r="GM70" s="40">
        <v>7</v>
      </c>
      <c r="GN70" s="3">
        <f t="shared" si="137"/>
        <v>7</v>
      </c>
      <c r="GO70" s="83">
        <v>0</v>
      </c>
      <c r="GP70" s="83">
        <v>1</v>
      </c>
      <c r="GQ70" s="83">
        <v>20</v>
      </c>
      <c r="GR70" s="83">
        <f t="shared" si="138"/>
        <v>21</v>
      </c>
      <c r="GS70" s="83">
        <v>0</v>
      </c>
      <c r="GT70" s="83">
        <v>0</v>
      </c>
      <c r="GU70" s="83">
        <v>3</v>
      </c>
      <c r="GV70" s="83">
        <f t="shared" si="139"/>
        <v>3</v>
      </c>
      <c r="GW70" s="40">
        <v>3</v>
      </c>
      <c r="GX70" s="40">
        <v>0</v>
      </c>
      <c r="GY70" s="40">
        <v>5</v>
      </c>
      <c r="GZ70" s="3">
        <f t="shared" si="140"/>
        <v>8</v>
      </c>
      <c r="HA70" s="40">
        <v>0</v>
      </c>
      <c r="HB70" s="40">
        <v>0</v>
      </c>
      <c r="HC70" s="40">
        <v>0</v>
      </c>
      <c r="HD70" s="3">
        <f t="shared" si="141"/>
        <v>0</v>
      </c>
      <c r="HE70" s="31">
        <f t="shared" si="142"/>
        <v>146</v>
      </c>
      <c r="HF70" s="100">
        <f t="shared" si="143"/>
        <v>86</v>
      </c>
      <c r="HG70" s="58">
        <v>2</v>
      </c>
      <c r="HH70" s="58">
        <v>1</v>
      </c>
      <c r="HI70" s="58">
        <v>8</v>
      </c>
      <c r="HJ70" s="58">
        <f t="shared" si="144"/>
        <v>11</v>
      </c>
      <c r="HK70" s="58">
        <v>0</v>
      </c>
      <c r="HL70" s="58">
        <v>0</v>
      </c>
      <c r="HM70" s="58">
        <v>4</v>
      </c>
      <c r="HN70" s="58">
        <f t="shared" si="145"/>
        <v>4</v>
      </c>
      <c r="HO70" s="3">
        <v>2</v>
      </c>
      <c r="HP70" s="3">
        <v>1</v>
      </c>
      <c r="HQ70" s="3">
        <v>5</v>
      </c>
      <c r="HR70" s="3">
        <f t="shared" si="146"/>
        <v>8</v>
      </c>
      <c r="HS70" s="3">
        <v>0</v>
      </c>
      <c r="HT70" s="3">
        <v>0</v>
      </c>
      <c r="HU70" s="3">
        <v>6</v>
      </c>
      <c r="HV70" s="3">
        <f t="shared" si="147"/>
        <v>6</v>
      </c>
      <c r="HW70" s="58">
        <v>2</v>
      </c>
      <c r="HX70" s="58">
        <v>4</v>
      </c>
      <c r="HY70" s="58">
        <v>10</v>
      </c>
      <c r="HZ70" s="58">
        <f t="shared" si="148"/>
        <v>16</v>
      </c>
      <c r="IA70" s="58">
        <v>0</v>
      </c>
      <c r="IB70" s="58">
        <v>0</v>
      </c>
      <c r="IC70" s="58">
        <v>7</v>
      </c>
      <c r="ID70" s="58">
        <f t="shared" si="149"/>
        <v>7</v>
      </c>
      <c r="IE70" s="40">
        <v>1</v>
      </c>
      <c r="IF70" s="40">
        <v>0</v>
      </c>
      <c r="IG70" s="40">
        <v>9</v>
      </c>
      <c r="IH70" s="3">
        <f t="shared" si="150"/>
        <v>10</v>
      </c>
      <c r="II70" s="40">
        <v>0</v>
      </c>
      <c r="IJ70" s="40">
        <v>0</v>
      </c>
      <c r="IK70" s="40">
        <v>4</v>
      </c>
      <c r="IL70" s="3">
        <f t="shared" si="151"/>
        <v>4</v>
      </c>
      <c r="IM70" s="58">
        <v>0</v>
      </c>
      <c r="IN70" s="58">
        <v>0</v>
      </c>
      <c r="IO70" s="58">
        <v>6</v>
      </c>
      <c r="IP70" s="58">
        <f t="shared" si="152"/>
        <v>6</v>
      </c>
      <c r="IQ70" s="58">
        <v>0</v>
      </c>
      <c r="IR70" s="58">
        <v>0</v>
      </c>
      <c r="IS70" s="58">
        <v>2</v>
      </c>
      <c r="IT70" s="74">
        <f t="shared" si="153"/>
        <v>2</v>
      </c>
      <c r="IU70" s="52">
        <v>6</v>
      </c>
      <c r="IV70" s="52">
        <v>0</v>
      </c>
      <c r="IW70" s="52">
        <v>22</v>
      </c>
      <c r="IX70" s="52">
        <f t="shared" si="154"/>
        <v>28</v>
      </c>
      <c r="IY70" s="52">
        <v>1</v>
      </c>
      <c r="IZ70" s="52">
        <v>0</v>
      </c>
      <c r="JA70" s="52">
        <v>6</v>
      </c>
      <c r="JB70" s="3">
        <f t="shared" si="155"/>
        <v>7</v>
      </c>
      <c r="JC70" s="58">
        <v>2</v>
      </c>
      <c r="JD70" s="58">
        <v>0</v>
      </c>
      <c r="JE70" s="58">
        <v>5</v>
      </c>
      <c r="JF70" s="58">
        <f t="shared" si="156"/>
        <v>7</v>
      </c>
      <c r="JG70" s="58">
        <v>1</v>
      </c>
      <c r="JH70" s="58">
        <v>0</v>
      </c>
      <c r="JI70" s="58">
        <v>4</v>
      </c>
      <c r="JJ70" s="58">
        <f t="shared" si="157"/>
        <v>5</v>
      </c>
      <c r="JK70" s="52">
        <v>1</v>
      </c>
      <c r="JL70" s="52">
        <v>0</v>
      </c>
      <c r="JM70" s="52">
        <v>2</v>
      </c>
      <c r="JN70" s="52">
        <f t="shared" si="158"/>
        <v>3</v>
      </c>
      <c r="JO70" s="52">
        <v>0</v>
      </c>
      <c r="JP70" s="52">
        <v>0</v>
      </c>
      <c r="JQ70" s="52">
        <v>4</v>
      </c>
      <c r="JR70" s="3">
        <f t="shared" si="159"/>
        <v>4</v>
      </c>
      <c r="JS70" s="58">
        <v>2</v>
      </c>
      <c r="JT70" s="58">
        <v>0</v>
      </c>
      <c r="JU70" s="58">
        <v>9</v>
      </c>
      <c r="JV70" s="58">
        <f t="shared" si="160"/>
        <v>11</v>
      </c>
      <c r="JW70" s="58">
        <v>0</v>
      </c>
      <c r="JX70" s="58">
        <v>0</v>
      </c>
      <c r="JY70" s="58">
        <v>10</v>
      </c>
      <c r="JZ70" s="58">
        <f t="shared" si="161"/>
        <v>10</v>
      </c>
      <c r="KA70" s="52">
        <v>1</v>
      </c>
      <c r="KB70" s="52">
        <v>0</v>
      </c>
      <c r="KC70" s="52">
        <v>16</v>
      </c>
      <c r="KD70" s="52">
        <f t="shared" si="162"/>
        <v>17</v>
      </c>
      <c r="KE70" s="52">
        <v>0</v>
      </c>
      <c r="KF70" s="52">
        <v>0</v>
      </c>
      <c r="KG70" s="52">
        <v>12</v>
      </c>
      <c r="KH70" s="52">
        <f t="shared" si="163"/>
        <v>12</v>
      </c>
      <c r="KI70" s="58">
        <v>1</v>
      </c>
      <c r="KJ70" s="58">
        <v>0</v>
      </c>
      <c r="KK70" s="58">
        <v>16</v>
      </c>
      <c r="KL70" s="58">
        <f t="shared" si="164"/>
        <v>17</v>
      </c>
      <c r="KM70" s="58">
        <v>1</v>
      </c>
      <c r="KN70" s="58">
        <v>0</v>
      </c>
      <c r="KO70" s="58">
        <v>3</v>
      </c>
      <c r="KP70" s="58">
        <f t="shared" si="165"/>
        <v>4</v>
      </c>
      <c r="KQ70" s="3">
        <v>1</v>
      </c>
      <c r="KR70" s="3">
        <v>0</v>
      </c>
      <c r="KS70" s="3">
        <v>4</v>
      </c>
      <c r="KT70" s="3">
        <f t="shared" si="166"/>
        <v>5</v>
      </c>
      <c r="KU70" s="3">
        <v>1</v>
      </c>
      <c r="KV70" s="3">
        <v>0</v>
      </c>
      <c r="KW70" s="3">
        <v>0</v>
      </c>
      <c r="KX70" s="3">
        <f t="shared" si="167"/>
        <v>1</v>
      </c>
      <c r="KY70" s="98">
        <f t="shared" si="168"/>
        <v>139</v>
      </c>
      <c r="KZ70" s="98">
        <f t="shared" si="169"/>
        <v>66</v>
      </c>
      <c r="LA70" s="83">
        <v>0</v>
      </c>
      <c r="LB70" s="83">
        <v>0</v>
      </c>
      <c r="LC70" s="83">
        <v>11</v>
      </c>
      <c r="LD70" s="83">
        <f t="shared" si="170"/>
        <v>11</v>
      </c>
      <c r="LE70" s="83">
        <v>0</v>
      </c>
      <c r="LF70" s="83">
        <v>0</v>
      </c>
      <c r="LG70" s="83">
        <v>1</v>
      </c>
      <c r="LH70" s="83">
        <f t="shared" si="171"/>
        <v>1</v>
      </c>
      <c r="LI70" s="52">
        <v>0</v>
      </c>
      <c r="LJ70" s="52">
        <v>2</v>
      </c>
      <c r="LK70" s="52">
        <v>6</v>
      </c>
      <c r="LL70" s="3">
        <f t="shared" si="172"/>
        <v>8</v>
      </c>
      <c r="LM70" s="52">
        <v>0</v>
      </c>
      <c r="LN70" s="52">
        <v>0</v>
      </c>
      <c r="LO70" s="52">
        <v>6</v>
      </c>
      <c r="LP70" s="3">
        <f t="shared" si="173"/>
        <v>6</v>
      </c>
      <c r="LQ70" s="83">
        <v>0</v>
      </c>
      <c r="LR70" s="83">
        <v>0</v>
      </c>
      <c r="LS70" s="83">
        <v>9</v>
      </c>
      <c r="LT70" s="83">
        <f t="shared" si="174"/>
        <v>9</v>
      </c>
      <c r="LU70" s="83">
        <v>0</v>
      </c>
      <c r="LV70" s="83">
        <v>0</v>
      </c>
      <c r="LW70" s="83">
        <v>8</v>
      </c>
      <c r="LX70" s="83">
        <f t="shared" si="175"/>
        <v>8</v>
      </c>
      <c r="LY70" s="40">
        <v>0</v>
      </c>
      <c r="LZ70" s="40">
        <v>0</v>
      </c>
      <c r="MA70" s="40">
        <v>2</v>
      </c>
      <c r="MB70" s="40">
        <f t="shared" si="176"/>
        <v>2</v>
      </c>
      <c r="MC70" s="40">
        <v>0</v>
      </c>
      <c r="MD70" s="40">
        <v>1</v>
      </c>
      <c r="ME70" s="40">
        <v>7</v>
      </c>
      <c r="MF70" s="3">
        <f t="shared" si="177"/>
        <v>8</v>
      </c>
      <c r="MG70" s="83">
        <v>1</v>
      </c>
      <c r="MH70" s="83">
        <v>0</v>
      </c>
      <c r="MI70" s="83">
        <v>12</v>
      </c>
      <c r="MJ70" s="83">
        <f t="shared" si="178"/>
        <v>13</v>
      </c>
      <c r="MK70" s="83">
        <v>0</v>
      </c>
      <c r="ML70" s="83">
        <v>0</v>
      </c>
      <c r="MM70" s="83">
        <v>5</v>
      </c>
      <c r="MN70" s="83">
        <f t="shared" si="179"/>
        <v>5</v>
      </c>
      <c r="MO70" s="3">
        <v>7</v>
      </c>
      <c r="MP70" s="3">
        <v>3</v>
      </c>
      <c r="MQ70" s="3">
        <v>8</v>
      </c>
      <c r="MR70" s="3">
        <f t="shared" si="180"/>
        <v>18</v>
      </c>
      <c r="MS70" s="3">
        <v>3</v>
      </c>
      <c r="MT70" s="3">
        <v>0</v>
      </c>
      <c r="MU70" s="3">
        <v>13</v>
      </c>
      <c r="MV70" s="3">
        <f t="shared" si="181"/>
        <v>16</v>
      </c>
      <c r="MW70" s="83">
        <v>5</v>
      </c>
      <c r="MX70" s="83">
        <v>0</v>
      </c>
      <c r="MY70" s="83">
        <v>3</v>
      </c>
      <c r="MZ70" s="83">
        <f t="shared" si="182"/>
        <v>8</v>
      </c>
      <c r="NA70" s="83">
        <v>2</v>
      </c>
      <c r="NB70" s="83">
        <v>1</v>
      </c>
      <c r="NC70" s="83">
        <v>5</v>
      </c>
      <c r="ND70" s="83">
        <f t="shared" si="183"/>
        <v>8</v>
      </c>
    </row>
    <row r="71" spans="1:368" ht="15.75" customHeight="1" thickBot="1" x14ac:dyDescent="0.3">
      <c r="A71" s="3" t="s">
        <v>90</v>
      </c>
      <c r="B71" s="21">
        <v>0</v>
      </c>
      <c r="C71" s="21">
        <v>0</v>
      </c>
      <c r="D71" s="21">
        <v>0</v>
      </c>
      <c r="E71" s="22">
        <v>0</v>
      </c>
      <c r="F71" s="22">
        <v>0</v>
      </c>
      <c r="G71" s="22">
        <v>0</v>
      </c>
      <c r="H71" s="21">
        <v>0</v>
      </c>
      <c r="I71" s="21">
        <v>0</v>
      </c>
      <c r="J71" s="21">
        <v>0</v>
      </c>
      <c r="K71" s="1">
        <v>0</v>
      </c>
      <c r="L71" s="1">
        <v>0</v>
      </c>
      <c r="M71" s="1">
        <v>0</v>
      </c>
      <c r="N71" s="21">
        <v>1</v>
      </c>
      <c r="O71" s="21">
        <v>0</v>
      </c>
      <c r="P71" s="21">
        <v>0</v>
      </c>
      <c r="Q71" s="26">
        <v>0</v>
      </c>
      <c r="R71" s="26">
        <v>0</v>
      </c>
      <c r="S71" s="26">
        <v>0</v>
      </c>
      <c r="T71" s="21">
        <v>0</v>
      </c>
      <c r="U71" s="21">
        <v>0</v>
      </c>
      <c r="V71" s="22">
        <v>0</v>
      </c>
      <c r="W71" s="22">
        <v>0</v>
      </c>
      <c r="X71" s="21">
        <v>0</v>
      </c>
      <c r="Y71" s="21">
        <v>0</v>
      </c>
      <c r="Z71" s="3">
        <v>0</v>
      </c>
      <c r="AA71" s="3">
        <v>0</v>
      </c>
      <c r="AB71" s="31">
        <f t="shared" si="95"/>
        <v>1</v>
      </c>
      <c r="AC71" s="31">
        <f t="shared" si="96"/>
        <v>0</v>
      </c>
      <c r="AD71" s="31">
        <f t="shared" si="93"/>
        <v>0</v>
      </c>
      <c r="AE71" s="22">
        <v>1</v>
      </c>
      <c r="AF71" s="22">
        <v>0</v>
      </c>
      <c r="AG71" s="65">
        <v>7</v>
      </c>
      <c r="AH71" s="65">
        <v>2</v>
      </c>
      <c r="AI71" s="35">
        <v>0</v>
      </c>
      <c r="AJ71" s="36">
        <v>0</v>
      </c>
      <c r="AK71" s="37">
        <v>25</v>
      </c>
      <c r="AL71" s="18">
        <f t="shared" si="94"/>
        <v>25</v>
      </c>
      <c r="AM71" s="35">
        <v>0</v>
      </c>
      <c r="AN71" s="36">
        <v>0</v>
      </c>
      <c r="AO71" s="37">
        <v>1</v>
      </c>
      <c r="AP71" s="18">
        <f t="shared" si="97"/>
        <v>1</v>
      </c>
      <c r="AQ71" s="40">
        <v>5</v>
      </c>
      <c r="AR71" s="3">
        <v>1</v>
      </c>
      <c r="AS71" s="43">
        <v>7</v>
      </c>
      <c r="AT71" s="47">
        <f t="shared" si="98"/>
        <v>13</v>
      </c>
      <c r="AU71" s="61">
        <v>0</v>
      </c>
      <c r="AV71" s="58">
        <v>0</v>
      </c>
      <c r="AW71" s="60">
        <v>1</v>
      </c>
      <c r="AX71" s="48">
        <f t="shared" si="99"/>
        <v>1</v>
      </c>
      <c r="AY71" s="52">
        <v>2</v>
      </c>
      <c r="AZ71" s="52">
        <v>2</v>
      </c>
      <c r="BA71" s="52">
        <v>2</v>
      </c>
      <c r="BB71" s="3">
        <f t="shared" si="100"/>
        <v>6</v>
      </c>
      <c r="BC71" s="52">
        <v>0</v>
      </c>
      <c r="BD71" s="52">
        <v>0</v>
      </c>
      <c r="BE71" s="52">
        <v>2</v>
      </c>
      <c r="BF71" s="3">
        <f t="shared" si="101"/>
        <v>2</v>
      </c>
      <c r="BG71" s="3">
        <v>0</v>
      </c>
      <c r="BH71" s="3">
        <v>0</v>
      </c>
      <c r="BI71" s="3">
        <v>0</v>
      </c>
      <c r="BJ71" s="55">
        <f t="shared" si="102"/>
        <v>0</v>
      </c>
      <c r="BK71" s="58">
        <v>0</v>
      </c>
      <c r="BL71" s="58">
        <v>0</v>
      </c>
      <c r="BM71" s="58">
        <v>0</v>
      </c>
      <c r="BN71" s="58">
        <f t="shared" si="103"/>
        <v>0</v>
      </c>
      <c r="BO71" s="3">
        <v>0</v>
      </c>
      <c r="BP71" s="40">
        <v>2</v>
      </c>
      <c r="BQ71" s="40">
        <v>2</v>
      </c>
      <c r="BR71" s="3">
        <f t="shared" si="104"/>
        <v>4</v>
      </c>
      <c r="BS71" s="3">
        <v>0</v>
      </c>
      <c r="BT71" s="40">
        <v>0</v>
      </c>
      <c r="BU71" s="40">
        <v>1</v>
      </c>
      <c r="BV71" s="44">
        <f t="shared" si="105"/>
        <v>1</v>
      </c>
      <c r="BW71" s="40">
        <v>0</v>
      </c>
      <c r="BX71" s="68">
        <v>1</v>
      </c>
      <c r="BY71" s="40">
        <v>4</v>
      </c>
      <c r="BZ71" s="55">
        <f t="shared" si="106"/>
        <v>5</v>
      </c>
      <c r="CA71" s="40">
        <v>1</v>
      </c>
      <c r="CB71" s="68">
        <v>0</v>
      </c>
      <c r="CC71" s="40">
        <v>5</v>
      </c>
      <c r="CD71" s="74">
        <f t="shared" si="107"/>
        <v>6</v>
      </c>
      <c r="CE71" s="77">
        <v>1</v>
      </c>
      <c r="CF71" s="71">
        <v>0</v>
      </c>
      <c r="CG71" s="77">
        <v>5</v>
      </c>
      <c r="CH71" s="71">
        <f t="shared" si="108"/>
        <v>6</v>
      </c>
      <c r="CI71" s="77">
        <v>0</v>
      </c>
      <c r="CJ71" s="71">
        <v>0</v>
      </c>
      <c r="CK71" s="77">
        <v>9</v>
      </c>
      <c r="CL71" s="71">
        <f t="shared" si="109"/>
        <v>9</v>
      </c>
      <c r="CM71" s="55">
        <v>0</v>
      </c>
      <c r="CN71" s="55">
        <v>0</v>
      </c>
      <c r="CO71" s="55">
        <v>3</v>
      </c>
      <c r="CP71" s="55">
        <f t="shared" si="110"/>
        <v>3</v>
      </c>
      <c r="CQ71" s="55">
        <v>0</v>
      </c>
      <c r="CR71" s="55">
        <v>0</v>
      </c>
      <c r="CS71" s="55">
        <v>6</v>
      </c>
      <c r="CT71" s="78">
        <f t="shared" si="111"/>
        <v>6</v>
      </c>
      <c r="CU71" s="52">
        <v>0</v>
      </c>
      <c r="CV71" s="79">
        <v>1</v>
      </c>
      <c r="CW71" s="52">
        <v>5</v>
      </c>
      <c r="CX71" s="3">
        <f t="shared" si="112"/>
        <v>6</v>
      </c>
      <c r="CY71" s="52">
        <v>0</v>
      </c>
      <c r="CZ71" s="79">
        <v>3</v>
      </c>
      <c r="DA71" s="52">
        <v>1</v>
      </c>
      <c r="DB71" s="3">
        <f t="shared" si="113"/>
        <v>4</v>
      </c>
      <c r="DC71" s="3">
        <v>0</v>
      </c>
      <c r="DD71" s="3">
        <v>0</v>
      </c>
      <c r="DE71" s="3">
        <v>7</v>
      </c>
      <c r="DF71" s="3">
        <f t="shared" si="114"/>
        <v>7</v>
      </c>
      <c r="DG71" s="3">
        <v>0</v>
      </c>
      <c r="DH71" s="3">
        <v>0</v>
      </c>
      <c r="DI71" s="3">
        <v>3</v>
      </c>
      <c r="DJ71" s="3">
        <f t="shared" si="115"/>
        <v>3</v>
      </c>
      <c r="DK71" s="98">
        <f t="shared" si="116"/>
        <v>83</v>
      </c>
      <c r="DL71" s="98">
        <f t="shared" si="117"/>
        <v>35</v>
      </c>
      <c r="DM71" s="58">
        <v>5</v>
      </c>
      <c r="DN71" s="58">
        <v>0</v>
      </c>
      <c r="DO71" s="58">
        <v>7</v>
      </c>
      <c r="DP71" s="58">
        <f t="shared" si="118"/>
        <v>12</v>
      </c>
      <c r="DQ71" s="58">
        <v>1</v>
      </c>
      <c r="DR71" s="58">
        <v>0</v>
      </c>
      <c r="DS71" s="58">
        <v>1</v>
      </c>
      <c r="DT71" s="74">
        <f t="shared" si="119"/>
        <v>2</v>
      </c>
      <c r="DU71" s="52">
        <v>1</v>
      </c>
      <c r="DV71" s="3">
        <v>0</v>
      </c>
      <c r="DW71" s="52">
        <v>12</v>
      </c>
      <c r="DX71" s="3">
        <f t="shared" si="120"/>
        <v>13</v>
      </c>
      <c r="DY71" s="52">
        <v>0</v>
      </c>
      <c r="DZ71" s="3">
        <v>0</v>
      </c>
      <c r="EA71" s="52">
        <v>2</v>
      </c>
      <c r="EB71" s="3">
        <f t="shared" si="121"/>
        <v>2</v>
      </c>
      <c r="EC71" s="40">
        <v>2</v>
      </c>
      <c r="ED71" s="3">
        <v>1</v>
      </c>
      <c r="EE71" s="40">
        <v>11</v>
      </c>
      <c r="EF71" s="58">
        <f t="shared" si="122"/>
        <v>14</v>
      </c>
      <c r="EG71" s="57">
        <v>3</v>
      </c>
      <c r="EH71" s="58">
        <v>0</v>
      </c>
      <c r="EI71" s="57">
        <v>3</v>
      </c>
      <c r="EJ71" s="74">
        <f t="shared" si="123"/>
        <v>6</v>
      </c>
      <c r="EK71" s="3">
        <v>0</v>
      </c>
      <c r="EL71" s="3">
        <v>0</v>
      </c>
      <c r="EM71" s="52">
        <v>10</v>
      </c>
      <c r="EN71" s="3">
        <f t="shared" si="124"/>
        <v>10</v>
      </c>
      <c r="EO71" s="3">
        <v>0</v>
      </c>
      <c r="EP71" s="3">
        <v>0</v>
      </c>
      <c r="EQ71" s="52">
        <v>1</v>
      </c>
      <c r="ER71" s="81">
        <f t="shared" si="125"/>
        <v>1</v>
      </c>
      <c r="ES71" s="40">
        <v>3</v>
      </c>
      <c r="ET71" s="40">
        <v>1</v>
      </c>
      <c r="EU71" s="40">
        <v>7</v>
      </c>
      <c r="EV71" s="83">
        <f t="shared" si="126"/>
        <v>11</v>
      </c>
      <c r="EW71" s="83">
        <v>0</v>
      </c>
      <c r="EX71" s="83">
        <v>0</v>
      </c>
      <c r="EY71" s="83">
        <v>3</v>
      </c>
      <c r="EZ71" s="83">
        <f t="shared" si="127"/>
        <v>3</v>
      </c>
      <c r="FA71" s="3">
        <v>5</v>
      </c>
      <c r="FB71" s="3">
        <v>0</v>
      </c>
      <c r="FC71" s="3">
        <v>4</v>
      </c>
      <c r="FD71" s="3">
        <f t="shared" si="128"/>
        <v>9</v>
      </c>
      <c r="FE71" s="3">
        <v>1</v>
      </c>
      <c r="FF71" s="3">
        <v>0</v>
      </c>
      <c r="FG71" s="3">
        <v>1</v>
      </c>
      <c r="FH71" s="3">
        <f t="shared" si="129"/>
        <v>2</v>
      </c>
      <c r="FI71" s="83">
        <v>3</v>
      </c>
      <c r="FJ71" s="83">
        <v>0</v>
      </c>
      <c r="FK71" s="83">
        <v>5</v>
      </c>
      <c r="FL71" s="83">
        <f t="shared" si="130"/>
        <v>8</v>
      </c>
      <c r="FM71" s="83">
        <v>1</v>
      </c>
      <c r="FN71" s="83">
        <v>0</v>
      </c>
      <c r="FO71" s="83">
        <v>3</v>
      </c>
      <c r="FP71" s="83">
        <f t="shared" si="131"/>
        <v>4</v>
      </c>
      <c r="FQ71" s="3">
        <v>3</v>
      </c>
      <c r="FR71" s="3">
        <v>1</v>
      </c>
      <c r="FS71" s="3">
        <v>5</v>
      </c>
      <c r="FT71" s="3">
        <f t="shared" si="132"/>
        <v>9</v>
      </c>
      <c r="FU71" s="3">
        <v>3</v>
      </c>
      <c r="FV71" s="3">
        <v>0</v>
      </c>
      <c r="FW71" s="3">
        <v>2</v>
      </c>
      <c r="FX71" s="3">
        <f t="shared" si="133"/>
        <v>5</v>
      </c>
      <c r="FY71" s="83">
        <v>5</v>
      </c>
      <c r="FZ71" s="83">
        <v>0</v>
      </c>
      <c r="GA71" s="83">
        <v>2</v>
      </c>
      <c r="GB71" s="83">
        <f t="shared" si="134"/>
        <v>7</v>
      </c>
      <c r="GC71" s="83">
        <v>0</v>
      </c>
      <c r="GD71" s="83">
        <v>0</v>
      </c>
      <c r="GE71" s="83">
        <v>1</v>
      </c>
      <c r="GF71" s="83">
        <f t="shared" si="135"/>
        <v>1</v>
      </c>
      <c r="GG71" s="40">
        <v>2</v>
      </c>
      <c r="GH71" s="40">
        <v>0</v>
      </c>
      <c r="GI71" s="40">
        <v>3</v>
      </c>
      <c r="GJ71" s="3">
        <f t="shared" si="136"/>
        <v>5</v>
      </c>
      <c r="GK71" s="40">
        <v>0</v>
      </c>
      <c r="GL71" s="40">
        <v>0</v>
      </c>
      <c r="GM71" s="40">
        <v>2</v>
      </c>
      <c r="GN71" s="3">
        <f t="shared" si="137"/>
        <v>2</v>
      </c>
      <c r="GO71" s="83">
        <v>0</v>
      </c>
      <c r="GP71" s="83">
        <v>0</v>
      </c>
      <c r="GQ71" s="83">
        <v>5</v>
      </c>
      <c r="GR71" s="83">
        <f t="shared" si="138"/>
        <v>5</v>
      </c>
      <c r="GS71" s="83">
        <v>0</v>
      </c>
      <c r="GT71" s="83">
        <v>0</v>
      </c>
      <c r="GU71" s="83">
        <v>1</v>
      </c>
      <c r="GV71" s="83">
        <f t="shared" si="139"/>
        <v>1</v>
      </c>
      <c r="GW71" s="40">
        <v>1</v>
      </c>
      <c r="GX71" s="40">
        <v>0</v>
      </c>
      <c r="GY71" s="40">
        <v>1</v>
      </c>
      <c r="GZ71" s="3">
        <f t="shared" si="140"/>
        <v>2</v>
      </c>
      <c r="HA71" s="40">
        <v>0</v>
      </c>
      <c r="HB71" s="40">
        <v>0</v>
      </c>
      <c r="HC71" s="40">
        <v>2</v>
      </c>
      <c r="HD71" s="3">
        <f t="shared" si="141"/>
        <v>2</v>
      </c>
      <c r="HE71" s="31">
        <f t="shared" si="142"/>
        <v>105</v>
      </c>
      <c r="HF71" s="100">
        <f t="shared" si="143"/>
        <v>31</v>
      </c>
      <c r="HG71" s="58">
        <v>3</v>
      </c>
      <c r="HH71" s="58">
        <v>0</v>
      </c>
      <c r="HI71" s="58">
        <v>13</v>
      </c>
      <c r="HJ71" s="58">
        <f t="shared" si="144"/>
        <v>16</v>
      </c>
      <c r="HK71" s="58">
        <v>1</v>
      </c>
      <c r="HL71" s="58">
        <v>0</v>
      </c>
      <c r="HM71" s="58">
        <v>0</v>
      </c>
      <c r="HN71" s="58">
        <f t="shared" si="145"/>
        <v>1</v>
      </c>
      <c r="HO71" s="3">
        <v>0</v>
      </c>
      <c r="HP71" s="3">
        <v>0</v>
      </c>
      <c r="HQ71" s="3">
        <v>4</v>
      </c>
      <c r="HR71" s="3">
        <f t="shared" si="146"/>
        <v>4</v>
      </c>
      <c r="HS71" s="3">
        <v>0</v>
      </c>
      <c r="HT71" s="3">
        <v>0</v>
      </c>
      <c r="HU71" s="3">
        <v>4</v>
      </c>
      <c r="HV71" s="3">
        <f t="shared" si="147"/>
        <v>4</v>
      </c>
      <c r="HW71" s="58">
        <v>0</v>
      </c>
      <c r="HX71" s="58">
        <v>0</v>
      </c>
      <c r="HY71" s="58">
        <v>4</v>
      </c>
      <c r="HZ71" s="58">
        <f t="shared" si="148"/>
        <v>4</v>
      </c>
      <c r="IA71" s="58">
        <v>0</v>
      </c>
      <c r="IB71" s="58">
        <v>0</v>
      </c>
      <c r="IC71" s="58">
        <v>2</v>
      </c>
      <c r="ID71" s="58">
        <f t="shared" si="149"/>
        <v>2</v>
      </c>
      <c r="IE71" s="40">
        <v>0</v>
      </c>
      <c r="IF71" s="40">
        <v>0</v>
      </c>
      <c r="IG71" s="40">
        <v>0</v>
      </c>
      <c r="IH71" s="3">
        <f t="shared" si="150"/>
        <v>0</v>
      </c>
      <c r="II71" s="40">
        <v>0</v>
      </c>
      <c r="IJ71" s="40">
        <v>0</v>
      </c>
      <c r="IK71" s="40">
        <v>0</v>
      </c>
      <c r="IL71" s="3">
        <f t="shared" si="151"/>
        <v>0</v>
      </c>
      <c r="IM71" s="58">
        <v>0</v>
      </c>
      <c r="IN71" s="58">
        <v>0</v>
      </c>
      <c r="IO71" s="58">
        <v>4</v>
      </c>
      <c r="IP71" s="58">
        <f t="shared" si="152"/>
        <v>4</v>
      </c>
      <c r="IQ71" s="58">
        <v>0</v>
      </c>
      <c r="IR71" s="58">
        <v>0</v>
      </c>
      <c r="IS71" s="58">
        <v>0</v>
      </c>
      <c r="IT71" s="74">
        <f t="shared" si="153"/>
        <v>0</v>
      </c>
      <c r="IU71" s="52">
        <v>3</v>
      </c>
      <c r="IV71" s="52">
        <v>0</v>
      </c>
      <c r="IW71" s="52">
        <v>2</v>
      </c>
      <c r="IX71" s="52">
        <f t="shared" si="154"/>
        <v>5</v>
      </c>
      <c r="IY71" s="52">
        <v>0</v>
      </c>
      <c r="IZ71" s="52">
        <v>0</v>
      </c>
      <c r="JA71" s="52">
        <v>1</v>
      </c>
      <c r="JB71" s="3">
        <f t="shared" si="155"/>
        <v>1</v>
      </c>
      <c r="JC71" s="58">
        <v>3</v>
      </c>
      <c r="JD71" s="58">
        <v>1</v>
      </c>
      <c r="JE71" s="58">
        <v>1</v>
      </c>
      <c r="JF71" s="58">
        <f t="shared" si="156"/>
        <v>5</v>
      </c>
      <c r="JG71" s="58">
        <v>0</v>
      </c>
      <c r="JH71" s="58">
        <v>0</v>
      </c>
      <c r="JI71" s="58">
        <v>1</v>
      </c>
      <c r="JJ71" s="58">
        <f t="shared" si="157"/>
        <v>1</v>
      </c>
      <c r="JK71" s="52">
        <v>1</v>
      </c>
      <c r="JL71" s="52">
        <v>1</v>
      </c>
      <c r="JM71" s="52">
        <v>1</v>
      </c>
      <c r="JN71" s="52">
        <f t="shared" si="158"/>
        <v>3</v>
      </c>
      <c r="JO71" s="52">
        <v>1</v>
      </c>
      <c r="JP71" s="52">
        <v>0</v>
      </c>
      <c r="JQ71" s="52">
        <v>1</v>
      </c>
      <c r="JR71" s="3">
        <f t="shared" si="159"/>
        <v>2</v>
      </c>
      <c r="JS71" s="58">
        <v>2</v>
      </c>
      <c r="JT71" s="58">
        <v>1</v>
      </c>
      <c r="JU71" s="58">
        <v>9</v>
      </c>
      <c r="JV71" s="58">
        <f t="shared" si="160"/>
        <v>12</v>
      </c>
      <c r="JW71" s="58">
        <v>0</v>
      </c>
      <c r="JX71" s="58">
        <v>0</v>
      </c>
      <c r="JY71" s="58">
        <v>1</v>
      </c>
      <c r="JZ71" s="58">
        <f t="shared" si="161"/>
        <v>1</v>
      </c>
      <c r="KA71" s="52">
        <v>0</v>
      </c>
      <c r="KB71" s="52">
        <v>0</v>
      </c>
      <c r="KC71" s="52">
        <v>2</v>
      </c>
      <c r="KD71" s="52">
        <f t="shared" si="162"/>
        <v>2</v>
      </c>
      <c r="KE71" s="52">
        <v>0</v>
      </c>
      <c r="KF71" s="52">
        <v>0</v>
      </c>
      <c r="KG71" s="52">
        <v>0</v>
      </c>
      <c r="KH71" s="52">
        <f t="shared" si="163"/>
        <v>0</v>
      </c>
      <c r="KI71" s="58">
        <v>0</v>
      </c>
      <c r="KJ71" s="58">
        <v>0</v>
      </c>
      <c r="KK71" s="58">
        <v>2</v>
      </c>
      <c r="KL71" s="58">
        <f t="shared" si="164"/>
        <v>2</v>
      </c>
      <c r="KM71" s="58">
        <v>0</v>
      </c>
      <c r="KN71" s="58">
        <v>0</v>
      </c>
      <c r="KO71" s="58">
        <v>0</v>
      </c>
      <c r="KP71" s="58">
        <f t="shared" si="165"/>
        <v>0</v>
      </c>
      <c r="KQ71" s="3">
        <v>0</v>
      </c>
      <c r="KR71" s="3">
        <v>2</v>
      </c>
      <c r="KS71" s="3">
        <v>8</v>
      </c>
      <c r="KT71" s="3">
        <f t="shared" si="166"/>
        <v>10</v>
      </c>
      <c r="KU71" s="3">
        <v>0</v>
      </c>
      <c r="KV71" s="3">
        <v>0</v>
      </c>
      <c r="KW71" s="3">
        <v>0</v>
      </c>
      <c r="KX71" s="3">
        <f t="shared" si="167"/>
        <v>0</v>
      </c>
      <c r="KY71" s="98">
        <f t="shared" si="168"/>
        <v>67</v>
      </c>
      <c r="KZ71" s="98">
        <f t="shared" si="169"/>
        <v>12</v>
      </c>
      <c r="LA71" s="83">
        <v>0</v>
      </c>
      <c r="LB71" s="83">
        <v>1</v>
      </c>
      <c r="LC71" s="83">
        <v>5</v>
      </c>
      <c r="LD71" s="83">
        <f t="shared" si="170"/>
        <v>6</v>
      </c>
      <c r="LE71" s="83">
        <v>0</v>
      </c>
      <c r="LF71" s="83">
        <v>0</v>
      </c>
      <c r="LG71" s="83">
        <v>0</v>
      </c>
      <c r="LH71" s="83">
        <f t="shared" si="171"/>
        <v>0</v>
      </c>
      <c r="LI71" s="52">
        <v>0</v>
      </c>
      <c r="LJ71" s="3">
        <v>0</v>
      </c>
      <c r="LK71" s="52">
        <v>1</v>
      </c>
      <c r="LL71" s="3">
        <f t="shared" si="172"/>
        <v>1</v>
      </c>
      <c r="LM71" s="52">
        <v>0</v>
      </c>
      <c r="LN71" s="3">
        <v>0</v>
      </c>
      <c r="LO71" s="52">
        <v>0</v>
      </c>
      <c r="LP71" s="3">
        <f t="shared" si="173"/>
        <v>0</v>
      </c>
      <c r="LQ71" s="83">
        <v>1</v>
      </c>
      <c r="LR71" s="83">
        <v>2</v>
      </c>
      <c r="LS71" s="83">
        <v>2</v>
      </c>
      <c r="LT71" s="83">
        <f t="shared" si="174"/>
        <v>5</v>
      </c>
      <c r="LU71" s="83">
        <v>0</v>
      </c>
      <c r="LV71" s="83">
        <v>0</v>
      </c>
      <c r="LW71" s="83">
        <v>0</v>
      </c>
      <c r="LX71" s="83">
        <f t="shared" si="175"/>
        <v>0</v>
      </c>
      <c r="LY71" s="40">
        <v>2</v>
      </c>
      <c r="LZ71" s="40">
        <v>1</v>
      </c>
      <c r="MA71" s="40">
        <v>1</v>
      </c>
      <c r="MB71" s="40">
        <f t="shared" si="176"/>
        <v>4</v>
      </c>
      <c r="MC71" s="40">
        <v>0</v>
      </c>
      <c r="MD71" s="40">
        <v>0</v>
      </c>
      <c r="ME71" s="40">
        <v>0</v>
      </c>
      <c r="MF71" s="3">
        <f t="shared" si="177"/>
        <v>0</v>
      </c>
      <c r="MG71" s="83">
        <v>0</v>
      </c>
      <c r="MH71" s="83">
        <v>3</v>
      </c>
      <c r="MI71" s="83">
        <v>0</v>
      </c>
      <c r="MJ71" s="83">
        <f t="shared" si="178"/>
        <v>3</v>
      </c>
      <c r="MK71" s="83">
        <v>0</v>
      </c>
      <c r="ML71" s="83">
        <v>0</v>
      </c>
      <c r="MM71" s="83">
        <v>0</v>
      </c>
      <c r="MN71" s="83">
        <f t="shared" si="179"/>
        <v>0</v>
      </c>
      <c r="MO71" s="3">
        <v>0</v>
      </c>
      <c r="MP71" s="3">
        <v>0</v>
      </c>
      <c r="MQ71" s="3">
        <v>4</v>
      </c>
      <c r="MR71" s="3">
        <f t="shared" si="180"/>
        <v>4</v>
      </c>
      <c r="MS71" s="3">
        <v>0</v>
      </c>
      <c r="MT71" s="3">
        <v>0</v>
      </c>
      <c r="MU71" s="3">
        <v>0</v>
      </c>
      <c r="MV71" s="3">
        <f t="shared" si="181"/>
        <v>0</v>
      </c>
      <c r="MW71" s="83">
        <v>0</v>
      </c>
      <c r="MX71" s="83">
        <v>0</v>
      </c>
      <c r="MY71" s="83">
        <v>2</v>
      </c>
      <c r="MZ71" s="83">
        <f t="shared" si="182"/>
        <v>2</v>
      </c>
      <c r="NA71" s="83">
        <v>0</v>
      </c>
      <c r="NB71" s="83">
        <v>0</v>
      </c>
      <c r="NC71" s="83">
        <v>0</v>
      </c>
      <c r="ND71" s="83">
        <f t="shared" si="183"/>
        <v>0</v>
      </c>
    </row>
    <row r="72" spans="1:368" ht="15.75" thickBot="1" x14ac:dyDescent="0.3">
      <c r="A72" s="3" t="s">
        <v>91</v>
      </c>
      <c r="B72" s="21">
        <v>1</v>
      </c>
      <c r="C72" s="21">
        <v>0</v>
      </c>
      <c r="D72" s="21">
        <v>0</v>
      </c>
      <c r="E72" s="22">
        <v>6</v>
      </c>
      <c r="F72" s="22">
        <v>2</v>
      </c>
      <c r="G72" s="22">
        <v>0</v>
      </c>
      <c r="H72" s="21">
        <v>5</v>
      </c>
      <c r="I72" s="21">
        <v>1</v>
      </c>
      <c r="J72" s="21">
        <v>0</v>
      </c>
      <c r="K72" s="1">
        <v>0</v>
      </c>
      <c r="L72" s="1">
        <v>5</v>
      </c>
      <c r="M72" s="1">
        <v>0</v>
      </c>
      <c r="N72" s="21">
        <v>0</v>
      </c>
      <c r="O72" s="21">
        <v>2</v>
      </c>
      <c r="P72" s="21">
        <v>0</v>
      </c>
      <c r="Q72" s="26">
        <v>1</v>
      </c>
      <c r="R72" s="26">
        <v>0</v>
      </c>
      <c r="S72" s="26">
        <v>0</v>
      </c>
      <c r="T72" s="21">
        <v>0</v>
      </c>
      <c r="U72" s="21">
        <v>0</v>
      </c>
      <c r="V72" s="22">
        <v>2</v>
      </c>
      <c r="W72" s="22">
        <v>2</v>
      </c>
      <c r="X72" s="21">
        <v>0</v>
      </c>
      <c r="Y72" s="21">
        <v>2</v>
      </c>
      <c r="Z72" s="29">
        <v>2</v>
      </c>
      <c r="AA72" s="29">
        <v>1</v>
      </c>
      <c r="AB72" s="31">
        <f t="shared" si="95"/>
        <v>17</v>
      </c>
      <c r="AC72" s="31">
        <f t="shared" si="96"/>
        <v>15</v>
      </c>
      <c r="AD72" s="31">
        <f t="shared" si="93"/>
        <v>0</v>
      </c>
      <c r="AE72" s="22">
        <v>0</v>
      </c>
      <c r="AF72" s="22">
        <v>0</v>
      </c>
      <c r="AG72" s="65">
        <v>2</v>
      </c>
      <c r="AH72" s="65">
        <v>0</v>
      </c>
      <c r="AI72" s="35">
        <v>0</v>
      </c>
      <c r="AJ72" s="36">
        <v>0</v>
      </c>
      <c r="AK72" s="37">
        <v>15</v>
      </c>
      <c r="AL72" s="18">
        <f t="shared" si="94"/>
        <v>15</v>
      </c>
      <c r="AM72" s="35">
        <v>0</v>
      </c>
      <c r="AN72" s="36">
        <v>0</v>
      </c>
      <c r="AO72" s="37">
        <v>0</v>
      </c>
      <c r="AP72" s="18">
        <f t="shared" si="97"/>
        <v>0</v>
      </c>
      <c r="AQ72" s="3">
        <v>0</v>
      </c>
      <c r="AR72" s="3">
        <v>0</v>
      </c>
      <c r="AS72" s="43">
        <v>3</v>
      </c>
      <c r="AT72" s="47">
        <f t="shared" si="98"/>
        <v>3</v>
      </c>
      <c r="AU72" s="62">
        <v>0</v>
      </c>
      <c r="AV72" s="58">
        <v>0</v>
      </c>
      <c r="AW72" s="60">
        <v>0</v>
      </c>
      <c r="AX72" s="48">
        <f t="shared" si="99"/>
        <v>0</v>
      </c>
      <c r="AY72" s="52">
        <v>1</v>
      </c>
      <c r="AZ72" s="52">
        <v>1</v>
      </c>
      <c r="BA72" s="52">
        <v>2</v>
      </c>
      <c r="BB72" s="3">
        <f t="shared" si="100"/>
        <v>4</v>
      </c>
      <c r="BC72" s="52">
        <v>0</v>
      </c>
      <c r="BD72" s="52">
        <v>0</v>
      </c>
      <c r="BE72" s="52">
        <v>0</v>
      </c>
      <c r="BF72" s="3">
        <f t="shared" si="101"/>
        <v>0</v>
      </c>
      <c r="BG72" s="3">
        <v>0</v>
      </c>
      <c r="BH72" s="3">
        <v>0</v>
      </c>
      <c r="BI72" s="3">
        <v>0</v>
      </c>
      <c r="BJ72" s="55">
        <f t="shared" si="102"/>
        <v>0</v>
      </c>
      <c r="BK72" s="58">
        <v>0</v>
      </c>
      <c r="BL72" s="58">
        <v>0</v>
      </c>
      <c r="BM72" s="58">
        <v>0</v>
      </c>
      <c r="BN72" s="58">
        <f t="shared" si="103"/>
        <v>0</v>
      </c>
      <c r="BO72" s="3">
        <v>0</v>
      </c>
      <c r="BP72" s="40">
        <v>0</v>
      </c>
      <c r="BQ72" s="40">
        <v>2</v>
      </c>
      <c r="BR72" s="3">
        <f t="shared" si="104"/>
        <v>2</v>
      </c>
      <c r="BS72" s="3">
        <v>0</v>
      </c>
      <c r="BT72" s="3">
        <v>0</v>
      </c>
      <c r="BU72" s="40">
        <v>0</v>
      </c>
      <c r="BV72" s="44">
        <f t="shared" si="105"/>
        <v>0</v>
      </c>
      <c r="BW72" s="40">
        <v>0</v>
      </c>
      <c r="BX72">
        <v>0</v>
      </c>
      <c r="BY72" s="40">
        <v>6</v>
      </c>
      <c r="BZ72" s="55">
        <f t="shared" si="106"/>
        <v>6</v>
      </c>
      <c r="CA72" s="40">
        <v>0</v>
      </c>
      <c r="CB72">
        <v>0</v>
      </c>
      <c r="CC72" s="40">
        <v>0</v>
      </c>
      <c r="CD72" s="74">
        <f t="shared" si="107"/>
        <v>0</v>
      </c>
      <c r="CE72" s="77">
        <v>0</v>
      </c>
      <c r="CF72" s="71">
        <v>0</v>
      </c>
      <c r="CG72" s="77">
        <v>5</v>
      </c>
      <c r="CH72" s="71">
        <f t="shared" si="108"/>
        <v>5</v>
      </c>
      <c r="CI72" s="77">
        <v>0</v>
      </c>
      <c r="CJ72" s="71">
        <v>0</v>
      </c>
      <c r="CK72" s="77">
        <v>0</v>
      </c>
      <c r="CL72" s="71">
        <f t="shared" si="109"/>
        <v>0</v>
      </c>
      <c r="CM72" s="55">
        <v>0</v>
      </c>
      <c r="CN72" s="55">
        <v>0</v>
      </c>
      <c r="CO72" s="55">
        <v>7</v>
      </c>
      <c r="CP72" s="55">
        <f t="shared" si="110"/>
        <v>7</v>
      </c>
      <c r="CQ72" s="55">
        <v>0</v>
      </c>
      <c r="CR72" s="55">
        <v>0</v>
      </c>
      <c r="CS72" s="55">
        <v>0</v>
      </c>
      <c r="CT72" s="78">
        <f t="shared" si="111"/>
        <v>0</v>
      </c>
      <c r="CU72" s="52">
        <v>0</v>
      </c>
      <c r="CV72" s="79">
        <v>0</v>
      </c>
      <c r="CW72" s="52">
        <v>8</v>
      </c>
      <c r="CX72" s="3">
        <f t="shared" si="112"/>
        <v>8</v>
      </c>
      <c r="CY72" s="52">
        <v>0</v>
      </c>
      <c r="CZ72" s="79">
        <v>0</v>
      </c>
      <c r="DA72" s="52">
        <v>1</v>
      </c>
      <c r="DB72" s="3">
        <f t="shared" si="113"/>
        <v>1</v>
      </c>
      <c r="DC72" s="3">
        <v>0</v>
      </c>
      <c r="DD72" s="3">
        <v>1</v>
      </c>
      <c r="DE72" s="3">
        <v>8</v>
      </c>
      <c r="DF72" s="3">
        <f t="shared" si="114"/>
        <v>9</v>
      </c>
      <c r="DG72" s="3">
        <v>0</v>
      </c>
      <c r="DH72" s="3">
        <v>0</v>
      </c>
      <c r="DI72" s="3">
        <v>2</v>
      </c>
      <c r="DJ72" s="3">
        <f t="shared" si="115"/>
        <v>2</v>
      </c>
      <c r="DK72" s="98">
        <f t="shared" si="116"/>
        <v>61</v>
      </c>
      <c r="DL72" s="98">
        <f t="shared" si="117"/>
        <v>3</v>
      </c>
      <c r="DM72" s="58">
        <v>0</v>
      </c>
      <c r="DN72" s="58">
        <v>1</v>
      </c>
      <c r="DO72" s="58">
        <v>12</v>
      </c>
      <c r="DP72" s="58">
        <f t="shared" si="118"/>
        <v>13</v>
      </c>
      <c r="DQ72" s="58">
        <v>0</v>
      </c>
      <c r="DR72" s="58">
        <v>0</v>
      </c>
      <c r="DS72" s="58">
        <v>2</v>
      </c>
      <c r="DT72" s="74">
        <f t="shared" si="119"/>
        <v>2</v>
      </c>
      <c r="DU72" s="52">
        <v>1</v>
      </c>
      <c r="DV72" s="52">
        <v>4</v>
      </c>
      <c r="DW72" s="52">
        <v>8</v>
      </c>
      <c r="DX72" s="3">
        <f t="shared" si="120"/>
        <v>13</v>
      </c>
      <c r="DY72" s="52">
        <v>0</v>
      </c>
      <c r="DZ72" s="52">
        <v>0</v>
      </c>
      <c r="EA72" s="52">
        <v>1</v>
      </c>
      <c r="EB72" s="3">
        <f t="shared" si="121"/>
        <v>1</v>
      </c>
      <c r="EC72" s="40">
        <v>0</v>
      </c>
      <c r="ED72" s="3">
        <v>0</v>
      </c>
      <c r="EE72" s="40">
        <v>5</v>
      </c>
      <c r="EF72" s="58">
        <f t="shared" si="122"/>
        <v>5</v>
      </c>
      <c r="EG72" s="57">
        <v>0</v>
      </c>
      <c r="EH72" s="58">
        <v>0</v>
      </c>
      <c r="EI72" s="57">
        <v>1</v>
      </c>
      <c r="EJ72" s="74">
        <f t="shared" si="123"/>
        <v>1</v>
      </c>
      <c r="EK72" s="3">
        <v>0</v>
      </c>
      <c r="EL72" s="3">
        <v>0</v>
      </c>
      <c r="EM72" s="52">
        <v>4</v>
      </c>
      <c r="EN72" s="3">
        <f t="shared" si="124"/>
        <v>4</v>
      </c>
      <c r="EO72" s="3">
        <v>0</v>
      </c>
      <c r="EP72" s="3">
        <v>0</v>
      </c>
      <c r="EQ72" s="52">
        <v>1</v>
      </c>
      <c r="ER72" s="81">
        <f t="shared" si="125"/>
        <v>1</v>
      </c>
      <c r="ES72" s="40">
        <v>0</v>
      </c>
      <c r="ET72" s="40">
        <v>0</v>
      </c>
      <c r="EU72" s="40">
        <v>3</v>
      </c>
      <c r="EV72" s="83">
        <f t="shared" si="126"/>
        <v>3</v>
      </c>
      <c r="EW72" s="83">
        <v>0</v>
      </c>
      <c r="EX72" s="83">
        <v>0</v>
      </c>
      <c r="EY72" s="83">
        <v>3</v>
      </c>
      <c r="EZ72" s="83">
        <f t="shared" si="127"/>
        <v>3</v>
      </c>
      <c r="FA72" s="3">
        <v>0</v>
      </c>
      <c r="FB72" s="3">
        <v>0</v>
      </c>
      <c r="FC72" s="3">
        <v>2</v>
      </c>
      <c r="FD72" s="3">
        <f t="shared" si="128"/>
        <v>2</v>
      </c>
      <c r="FE72" s="3">
        <v>0</v>
      </c>
      <c r="FF72" s="3">
        <v>0</v>
      </c>
      <c r="FG72" s="3">
        <v>2</v>
      </c>
      <c r="FH72" s="3">
        <f t="shared" si="129"/>
        <v>2</v>
      </c>
      <c r="FI72" s="83">
        <v>0</v>
      </c>
      <c r="FJ72" s="83">
        <v>0</v>
      </c>
      <c r="FK72" s="83">
        <v>6</v>
      </c>
      <c r="FL72" s="83">
        <f t="shared" si="130"/>
        <v>6</v>
      </c>
      <c r="FM72" s="83">
        <v>0</v>
      </c>
      <c r="FN72" s="83">
        <v>0</v>
      </c>
      <c r="FO72" s="83">
        <v>3</v>
      </c>
      <c r="FP72" s="83">
        <f t="shared" si="131"/>
        <v>3</v>
      </c>
      <c r="FQ72" s="3">
        <v>0</v>
      </c>
      <c r="FR72" s="3">
        <v>1</v>
      </c>
      <c r="FS72" s="3">
        <v>3</v>
      </c>
      <c r="FT72" s="3">
        <f t="shared" si="132"/>
        <v>4</v>
      </c>
      <c r="FU72" s="3">
        <v>0</v>
      </c>
      <c r="FV72" s="3">
        <v>0</v>
      </c>
      <c r="FW72" s="3">
        <v>0</v>
      </c>
      <c r="FX72" s="3">
        <f t="shared" si="133"/>
        <v>0</v>
      </c>
      <c r="FY72" s="83">
        <v>0</v>
      </c>
      <c r="FZ72" s="83">
        <v>0</v>
      </c>
      <c r="GA72" s="83">
        <v>5</v>
      </c>
      <c r="GB72" s="83">
        <f t="shared" si="134"/>
        <v>5</v>
      </c>
      <c r="GC72" s="83">
        <v>0</v>
      </c>
      <c r="GD72" s="83">
        <v>0</v>
      </c>
      <c r="GE72" s="83">
        <v>1</v>
      </c>
      <c r="GF72" s="83">
        <f t="shared" si="135"/>
        <v>1</v>
      </c>
      <c r="GG72" s="3">
        <v>0</v>
      </c>
      <c r="GH72" s="40">
        <v>1</v>
      </c>
      <c r="GI72" s="40">
        <v>6</v>
      </c>
      <c r="GJ72" s="3">
        <f t="shared" si="136"/>
        <v>7</v>
      </c>
      <c r="GK72" s="3">
        <v>0</v>
      </c>
      <c r="GL72" s="40">
        <v>0</v>
      </c>
      <c r="GM72" s="40">
        <v>0</v>
      </c>
      <c r="GN72" s="3">
        <f t="shared" si="137"/>
        <v>0</v>
      </c>
      <c r="GO72" s="83">
        <v>0</v>
      </c>
      <c r="GP72" s="83">
        <v>0</v>
      </c>
      <c r="GQ72" s="83">
        <v>4</v>
      </c>
      <c r="GR72" s="83">
        <f t="shared" si="138"/>
        <v>4</v>
      </c>
      <c r="GS72" s="83">
        <v>0</v>
      </c>
      <c r="GT72" s="83">
        <v>0</v>
      </c>
      <c r="GU72" s="83">
        <v>0</v>
      </c>
      <c r="GV72" s="83">
        <f t="shared" si="139"/>
        <v>0</v>
      </c>
      <c r="GW72" s="3">
        <v>0</v>
      </c>
      <c r="GX72" s="40">
        <v>0</v>
      </c>
      <c r="GY72" s="40">
        <v>3</v>
      </c>
      <c r="GZ72" s="3">
        <f t="shared" si="140"/>
        <v>3</v>
      </c>
      <c r="HA72" s="3">
        <v>0</v>
      </c>
      <c r="HB72" s="40">
        <v>0</v>
      </c>
      <c r="HC72" s="40">
        <v>1</v>
      </c>
      <c r="HD72" s="3">
        <f t="shared" si="141"/>
        <v>1</v>
      </c>
      <c r="HE72" s="31">
        <f t="shared" si="142"/>
        <v>69</v>
      </c>
      <c r="HF72" s="100">
        <f t="shared" si="143"/>
        <v>15</v>
      </c>
      <c r="HG72" s="58">
        <v>0</v>
      </c>
      <c r="HH72" s="58">
        <v>2</v>
      </c>
      <c r="HI72" s="58">
        <v>10</v>
      </c>
      <c r="HJ72" s="58">
        <f t="shared" si="144"/>
        <v>12</v>
      </c>
      <c r="HK72" s="58">
        <v>0</v>
      </c>
      <c r="HL72" s="58">
        <v>0</v>
      </c>
      <c r="HM72" s="58">
        <v>4</v>
      </c>
      <c r="HN72" s="58">
        <f t="shared" si="145"/>
        <v>4</v>
      </c>
      <c r="HO72" s="3">
        <v>2</v>
      </c>
      <c r="HP72" s="3">
        <v>0</v>
      </c>
      <c r="HQ72" s="3">
        <v>5</v>
      </c>
      <c r="HR72" s="3">
        <f t="shared" si="146"/>
        <v>7</v>
      </c>
      <c r="HS72" s="3">
        <v>0</v>
      </c>
      <c r="HT72" s="3">
        <v>0</v>
      </c>
      <c r="HU72" s="3">
        <v>1</v>
      </c>
      <c r="HV72" s="3">
        <f t="shared" si="147"/>
        <v>1</v>
      </c>
      <c r="HW72" s="58">
        <v>0</v>
      </c>
      <c r="HX72" s="58">
        <v>0</v>
      </c>
      <c r="HY72" s="58">
        <v>1</v>
      </c>
      <c r="HZ72" s="58">
        <f t="shared" si="148"/>
        <v>1</v>
      </c>
      <c r="IA72" s="58">
        <v>0</v>
      </c>
      <c r="IB72" s="58">
        <v>0</v>
      </c>
      <c r="IC72" s="58">
        <v>0</v>
      </c>
      <c r="ID72" s="58">
        <f t="shared" si="149"/>
        <v>0</v>
      </c>
      <c r="IE72" s="40">
        <v>0</v>
      </c>
      <c r="IF72" s="40">
        <v>0</v>
      </c>
      <c r="IG72" s="40">
        <v>5</v>
      </c>
      <c r="IH72" s="3">
        <f t="shared" si="150"/>
        <v>5</v>
      </c>
      <c r="II72" s="40">
        <v>2</v>
      </c>
      <c r="IJ72" s="40">
        <v>1</v>
      </c>
      <c r="IK72" s="40">
        <v>0</v>
      </c>
      <c r="IL72" s="3">
        <f t="shared" si="151"/>
        <v>3</v>
      </c>
      <c r="IM72" s="58">
        <v>0</v>
      </c>
      <c r="IN72" s="58">
        <v>0</v>
      </c>
      <c r="IO72" s="58">
        <v>2</v>
      </c>
      <c r="IP72" s="58">
        <f t="shared" si="152"/>
        <v>2</v>
      </c>
      <c r="IQ72" s="58">
        <v>2</v>
      </c>
      <c r="IR72" s="58">
        <v>0</v>
      </c>
      <c r="IS72" s="58">
        <v>0</v>
      </c>
      <c r="IT72" s="74">
        <f t="shared" si="153"/>
        <v>2</v>
      </c>
      <c r="IU72" s="3">
        <v>0</v>
      </c>
      <c r="IV72" s="52">
        <v>0</v>
      </c>
      <c r="IW72" s="52">
        <v>2</v>
      </c>
      <c r="IX72" s="52">
        <f t="shared" si="154"/>
        <v>2</v>
      </c>
      <c r="IY72" s="52">
        <v>0</v>
      </c>
      <c r="IZ72" s="52">
        <v>0</v>
      </c>
      <c r="JA72" s="52">
        <v>1</v>
      </c>
      <c r="JB72" s="3">
        <f t="shared" si="155"/>
        <v>1</v>
      </c>
      <c r="JC72" s="58">
        <v>0</v>
      </c>
      <c r="JD72" s="58">
        <v>0</v>
      </c>
      <c r="JE72" s="58">
        <v>2</v>
      </c>
      <c r="JF72" s="58">
        <f t="shared" si="156"/>
        <v>2</v>
      </c>
      <c r="JG72" s="58">
        <v>1</v>
      </c>
      <c r="JH72" s="58">
        <v>0</v>
      </c>
      <c r="JI72" s="58">
        <v>2</v>
      </c>
      <c r="JJ72" s="58">
        <f t="shared" si="157"/>
        <v>3</v>
      </c>
      <c r="JK72" s="52">
        <v>0</v>
      </c>
      <c r="JL72" s="52">
        <v>0</v>
      </c>
      <c r="JM72" s="52">
        <v>1</v>
      </c>
      <c r="JN72" s="52">
        <f t="shared" si="158"/>
        <v>1</v>
      </c>
      <c r="JO72" s="52">
        <v>0</v>
      </c>
      <c r="JP72" s="52">
        <v>0</v>
      </c>
      <c r="JQ72" s="52">
        <v>3</v>
      </c>
      <c r="JR72" s="3">
        <f t="shared" si="159"/>
        <v>3</v>
      </c>
      <c r="JS72" s="58">
        <v>1</v>
      </c>
      <c r="JT72" s="58">
        <v>1</v>
      </c>
      <c r="JU72" s="58">
        <v>0</v>
      </c>
      <c r="JV72" s="58">
        <f t="shared" si="160"/>
        <v>2</v>
      </c>
      <c r="JW72" s="58">
        <v>1</v>
      </c>
      <c r="JX72" s="58">
        <v>0</v>
      </c>
      <c r="JY72" s="58">
        <v>2</v>
      </c>
      <c r="JZ72" s="58">
        <f t="shared" si="161"/>
        <v>3</v>
      </c>
      <c r="KA72" s="52">
        <v>0</v>
      </c>
      <c r="KB72" s="52">
        <v>0</v>
      </c>
      <c r="KC72" s="52">
        <v>0</v>
      </c>
      <c r="KD72" s="52">
        <f t="shared" si="162"/>
        <v>0</v>
      </c>
      <c r="KE72" s="52">
        <v>1</v>
      </c>
      <c r="KF72" s="52">
        <v>0</v>
      </c>
      <c r="KG72" s="52">
        <v>2</v>
      </c>
      <c r="KH72" s="52">
        <f t="shared" si="163"/>
        <v>3</v>
      </c>
      <c r="KI72" s="58">
        <v>0</v>
      </c>
      <c r="KJ72" s="58">
        <v>0</v>
      </c>
      <c r="KK72" s="58">
        <v>0</v>
      </c>
      <c r="KL72" s="58">
        <f t="shared" si="164"/>
        <v>0</v>
      </c>
      <c r="KM72" s="58">
        <v>0</v>
      </c>
      <c r="KN72" s="58">
        <v>0</v>
      </c>
      <c r="KO72" s="58">
        <v>4</v>
      </c>
      <c r="KP72" s="58">
        <f t="shared" si="165"/>
        <v>4</v>
      </c>
      <c r="KQ72" s="3">
        <v>0</v>
      </c>
      <c r="KR72" s="3">
        <v>0</v>
      </c>
      <c r="KS72" s="3">
        <v>0</v>
      </c>
      <c r="KT72" s="3">
        <f t="shared" si="166"/>
        <v>0</v>
      </c>
      <c r="KU72" s="3">
        <v>0</v>
      </c>
      <c r="KV72" s="3">
        <v>0</v>
      </c>
      <c r="KW72" s="3">
        <v>1</v>
      </c>
      <c r="KX72" s="3">
        <f t="shared" si="167"/>
        <v>1</v>
      </c>
      <c r="KY72" s="98">
        <f t="shared" si="168"/>
        <v>34</v>
      </c>
      <c r="KZ72" s="98">
        <f t="shared" si="169"/>
        <v>28</v>
      </c>
      <c r="LA72" s="83">
        <v>0</v>
      </c>
      <c r="LB72" s="83">
        <v>0</v>
      </c>
      <c r="LC72" s="83">
        <v>1</v>
      </c>
      <c r="LD72" s="83">
        <f t="shared" si="170"/>
        <v>1</v>
      </c>
      <c r="LE72" s="83">
        <v>0</v>
      </c>
      <c r="LF72" s="83">
        <v>0</v>
      </c>
      <c r="LG72" s="83">
        <v>0</v>
      </c>
      <c r="LH72" s="83">
        <f t="shared" si="171"/>
        <v>0</v>
      </c>
      <c r="LI72" s="52">
        <v>0</v>
      </c>
      <c r="LJ72" s="3">
        <v>0</v>
      </c>
      <c r="LK72" s="52">
        <v>0</v>
      </c>
      <c r="LL72" s="3">
        <f t="shared" si="172"/>
        <v>0</v>
      </c>
      <c r="LM72" s="52">
        <v>2</v>
      </c>
      <c r="LN72" s="3">
        <v>0</v>
      </c>
      <c r="LO72" s="52">
        <v>0</v>
      </c>
      <c r="LP72" s="3">
        <f t="shared" si="173"/>
        <v>2</v>
      </c>
      <c r="LQ72" s="83">
        <v>0</v>
      </c>
      <c r="LR72" s="83">
        <v>0</v>
      </c>
      <c r="LS72" s="83">
        <v>1</v>
      </c>
      <c r="LT72" s="83">
        <f t="shared" si="174"/>
        <v>1</v>
      </c>
      <c r="LU72" s="83">
        <v>0</v>
      </c>
      <c r="LV72" s="83">
        <v>0</v>
      </c>
      <c r="LW72" s="83">
        <v>2</v>
      </c>
      <c r="LX72" s="83">
        <f t="shared" si="175"/>
        <v>2</v>
      </c>
      <c r="LY72" s="40">
        <v>0</v>
      </c>
      <c r="LZ72" s="40">
        <v>0</v>
      </c>
      <c r="MA72" s="40">
        <v>1</v>
      </c>
      <c r="MB72" s="40">
        <f t="shared" si="176"/>
        <v>1</v>
      </c>
      <c r="MC72" s="40">
        <v>1</v>
      </c>
      <c r="MD72" s="40">
        <v>0</v>
      </c>
      <c r="ME72" s="40">
        <v>1</v>
      </c>
      <c r="MF72" s="3">
        <f t="shared" si="177"/>
        <v>2</v>
      </c>
      <c r="MG72" s="83">
        <v>0</v>
      </c>
      <c r="MH72" s="83">
        <v>1</v>
      </c>
      <c r="MI72" s="83">
        <v>2</v>
      </c>
      <c r="MJ72" s="83">
        <f t="shared" si="178"/>
        <v>3</v>
      </c>
      <c r="MK72" s="83">
        <v>0</v>
      </c>
      <c r="ML72" s="83">
        <v>0</v>
      </c>
      <c r="MM72" s="83">
        <v>0</v>
      </c>
      <c r="MN72" s="83">
        <f t="shared" si="179"/>
        <v>0</v>
      </c>
      <c r="MO72" s="3">
        <v>0</v>
      </c>
      <c r="MP72" s="3">
        <v>0</v>
      </c>
      <c r="MQ72" s="3">
        <v>1</v>
      </c>
      <c r="MR72" s="3">
        <f t="shared" si="180"/>
        <v>1</v>
      </c>
      <c r="MS72" s="3">
        <v>1</v>
      </c>
      <c r="MT72" s="3">
        <v>0</v>
      </c>
      <c r="MU72" s="3">
        <v>1</v>
      </c>
      <c r="MV72" s="3">
        <f t="shared" si="181"/>
        <v>2</v>
      </c>
      <c r="MW72" s="83">
        <v>0</v>
      </c>
      <c r="MX72" s="83">
        <v>0</v>
      </c>
      <c r="MY72" s="83">
        <v>0</v>
      </c>
      <c r="MZ72" s="83">
        <f t="shared" si="182"/>
        <v>0</v>
      </c>
      <c r="NA72" s="83">
        <v>0</v>
      </c>
      <c r="NB72" s="83">
        <v>0</v>
      </c>
      <c r="NC72" s="83">
        <v>1</v>
      </c>
      <c r="ND72" s="83">
        <f t="shared" si="183"/>
        <v>1</v>
      </c>
    </row>
    <row r="73" spans="1:368" ht="15.75" customHeight="1" thickBot="1" x14ac:dyDescent="0.3">
      <c r="A73" s="3" t="s">
        <v>92</v>
      </c>
      <c r="B73" s="21">
        <v>2</v>
      </c>
      <c r="C73" s="21">
        <v>1</v>
      </c>
      <c r="D73" s="21">
        <v>0</v>
      </c>
      <c r="E73" s="22">
        <v>12</v>
      </c>
      <c r="F73" s="22">
        <v>1</v>
      </c>
      <c r="G73" s="22">
        <v>0</v>
      </c>
      <c r="H73" s="21">
        <v>2</v>
      </c>
      <c r="I73" s="21">
        <v>0</v>
      </c>
      <c r="J73" s="21">
        <v>0</v>
      </c>
      <c r="K73" s="1">
        <v>0</v>
      </c>
      <c r="L73" s="1">
        <v>0</v>
      </c>
      <c r="M73" s="1">
        <v>0</v>
      </c>
      <c r="N73" s="21">
        <v>1</v>
      </c>
      <c r="O73" s="21">
        <v>0</v>
      </c>
      <c r="P73" s="21">
        <v>0</v>
      </c>
      <c r="Q73" s="26">
        <v>0</v>
      </c>
      <c r="R73" s="26">
        <v>0</v>
      </c>
      <c r="S73" s="26">
        <v>0</v>
      </c>
      <c r="T73" s="21">
        <v>0</v>
      </c>
      <c r="U73" s="21">
        <v>0</v>
      </c>
      <c r="V73" s="22">
        <v>0</v>
      </c>
      <c r="W73" s="22">
        <v>0</v>
      </c>
      <c r="X73" s="21">
        <v>1</v>
      </c>
      <c r="Y73" s="21">
        <v>1</v>
      </c>
      <c r="Z73" s="22">
        <v>0</v>
      </c>
      <c r="AA73" s="22">
        <v>0</v>
      </c>
      <c r="AB73" s="31">
        <f t="shared" si="95"/>
        <v>18</v>
      </c>
      <c r="AC73" s="31">
        <f t="shared" si="96"/>
        <v>3</v>
      </c>
      <c r="AD73" s="31">
        <f t="shared" si="93"/>
        <v>0</v>
      </c>
      <c r="AE73" s="22">
        <v>0</v>
      </c>
      <c r="AF73" s="22">
        <v>0</v>
      </c>
      <c r="AG73" s="65">
        <v>0</v>
      </c>
      <c r="AH73" s="65">
        <v>0</v>
      </c>
      <c r="AI73" s="35">
        <v>0</v>
      </c>
      <c r="AJ73" s="36">
        <v>0</v>
      </c>
      <c r="AK73" s="37">
        <v>0</v>
      </c>
      <c r="AL73" s="18">
        <f t="shared" ref="AL73" si="184">AI73+AJ73+AK73</f>
        <v>0</v>
      </c>
      <c r="AM73" s="35">
        <v>0</v>
      </c>
      <c r="AN73" s="36">
        <v>0</v>
      </c>
      <c r="AO73" s="37">
        <v>0</v>
      </c>
      <c r="AP73" s="18">
        <f t="shared" si="97"/>
        <v>0</v>
      </c>
      <c r="AQ73" s="3">
        <v>0</v>
      </c>
      <c r="AR73" s="3">
        <v>0</v>
      </c>
      <c r="AS73" s="44">
        <v>0</v>
      </c>
      <c r="AT73" s="47">
        <f t="shared" si="98"/>
        <v>0</v>
      </c>
      <c r="AU73" s="62">
        <v>0</v>
      </c>
      <c r="AV73" s="58">
        <v>0</v>
      </c>
      <c r="AW73" s="58">
        <v>0</v>
      </c>
      <c r="AX73" s="48">
        <f t="shared" si="99"/>
        <v>0</v>
      </c>
      <c r="AY73" s="3">
        <v>0</v>
      </c>
      <c r="AZ73" s="3">
        <v>0</v>
      </c>
      <c r="BA73" s="3">
        <v>0</v>
      </c>
      <c r="BB73" s="3">
        <f t="shared" si="100"/>
        <v>0</v>
      </c>
      <c r="BC73" s="3">
        <v>0</v>
      </c>
      <c r="BD73" s="3">
        <v>0</v>
      </c>
      <c r="BE73" s="3">
        <v>0</v>
      </c>
      <c r="BF73" s="3">
        <f t="shared" si="101"/>
        <v>0</v>
      </c>
      <c r="BG73" s="3">
        <v>0</v>
      </c>
      <c r="BH73" s="3">
        <v>0</v>
      </c>
      <c r="BI73" s="3">
        <v>0</v>
      </c>
      <c r="BJ73" s="55">
        <f t="shared" si="102"/>
        <v>0</v>
      </c>
      <c r="BK73" s="58">
        <v>0</v>
      </c>
      <c r="BL73" s="58">
        <v>0</v>
      </c>
      <c r="BM73" s="58">
        <v>0</v>
      </c>
      <c r="BN73" s="58">
        <f t="shared" si="103"/>
        <v>0</v>
      </c>
      <c r="BO73" s="3">
        <v>0</v>
      </c>
      <c r="BP73" s="40">
        <v>0</v>
      </c>
      <c r="BQ73" s="40">
        <v>0</v>
      </c>
      <c r="BR73" s="3">
        <f t="shared" si="104"/>
        <v>0</v>
      </c>
      <c r="BS73" s="3">
        <v>0</v>
      </c>
      <c r="BT73" s="3">
        <v>0</v>
      </c>
      <c r="BU73" s="40">
        <v>0</v>
      </c>
      <c r="BV73" s="44">
        <f t="shared" si="105"/>
        <v>0</v>
      </c>
      <c r="BW73" s="40">
        <v>4</v>
      </c>
      <c r="BX73">
        <v>0</v>
      </c>
      <c r="BY73" s="3">
        <v>0</v>
      </c>
      <c r="BZ73" s="55">
        <f t="shared" si="106"/>
        <v>4</v>
      </c>
      <c r="CA73" s="40">
        <v>52</v>
      </c>
      <c r="CB73">
        <v>0</v>
      </c>
      <c r="CC73" s="3">
        <v>0</v>
      </c>
      <c r="CD73" s="74">
        <f t="shared" si="107"/>
        <v>52</v>
      </c>
      <c r="CE73" s="77">
        <v>3</v>
      </c>
      <c r="CF73" s="71">
        <v>1</v>
      </c>
      <c r="CG73" s="71">
        <v>0</v>
      </c>
      <c r="CH73" s="71">
        <f t="shared" si="108"/>
        <v>4</v>
      </c>
      <c r="CI73" s="77">
        <v>33</v>
      </c>
      <c r="CJ73" s="71">
        <v>58</v>
      </c>
      <c r="CK73" s="71">
        <v>0</v>
      </c>
      <c r="CL73" s="71">
        <f t="shared" si="109"/>
        <v>91</v>
      </c>
      <c r="CM73" s="55">
        <v>2</v>
      </c>
      <c r="CN73" s="55">
        <v>0</v>
      </c>
      <c r="CO73" s="55">
        <v>1</v>
      </c>
      <c r="CP73" s="55">
        <f t="shared" si="110"/>
        <v>3</v>
      </c>
      <c r="CQ73" s="55">
        <v>9</v>
      </c>
      <c r="CR73" s="55">
        <v>8</v>
      </c>
      <c r="CS73" s="55">
        <v>1</v>
      </c>
      <c r="CT73" s="78">
        <f t="shared" si="111"/>
        <v>18</v>
      </c>
      <c r="CU73" s="52">
        <v>1</v>
      </c>
      <c r="CV73" s="79">
        <v>0</v>
      </c>
      <c r="CW73" s="3">
        <v>0</v>
      </c>
      <c r="CX73" s="3">
        <f t="shared" si="112"/>
        <v>1</v>
      </c>
      <c r="CY73" s="52">
        <v>1</v>
      </c>
      <c r="CZ73" s="79">
        <v>4</v>
      </c>
      <c r="DA73" s="3">
        <v>0</v>
      </c>
      <c r="DB73" s="3">
        <f t="shared" si="113"/>
        <v>5</v>
      </c>
      <c r="DC73" s="3">
        <v>0</v>
      </c>
      <c r="DD73" s="3">
        <v>0</v>
      </c>
      <c r="DE73" s="3">
        <v>0</v>
      </c>
      <c r="DF73" s="3">
        <f t="shared" si="114"/>
        <v>0</v>
      </c>
      <c r="DG73" s="3">
        <v>0</v>
      </c>
      <c r="DH73" s="3">
        <v>0</v>
      </c>
      <c r="DI73" s="3">
        <v>0</v>
      </c>
      <c r="DJ73" s="3">
        <f t="shared" si="115"/>
        <v>0</v>
      </c>
      <c r="DK73" s="98">
        <f t="shared" si="116"/>
        <v>12</v>
      </c>
      <c r="DL73" s="98">
        <f t="shared" si="117"/>
        <v>166</v>
      </c>
      <c r="DM73" s="58">
        <v>0</v>
      </c>
      <c r="DN73" s="58">
        <v>0</v>
      </c>
      <c r="DO73" s="58">
        <v>0</v>
      </c>
      <c r="DP73" s="58">
        <f t="shared" si="118"/>
        <v>0</v>
      </c>
      <c r="DQ73" s="58">
        <v>0</v>
      </c>
      <c r="DR73" s="58">
        <v>0</v>
      </c>
      <c r="DS73" s="58">
        <v>0</v>
      </c>
      <c r="DT73" s="74">
        <f t="shared" si="119"/>
        <v>0</v>
      </c>
      <c r="DU73" s="3">
        <v>0</v>
      </c>
      <c r="DV73" s="3">
        <v>0</v>
      </c>
      <c r="DW73" s="52">
        <v>2</v>
      </c>
      <c r="DX73" s="3">
        <f t="shared" si="120"/>
        <v>2</v>
      </c>
      <c r="DY73" s="3">
        <v>0</v>
      </c>
      <c r="DZ73" s="3">
        <v>0</v>
      </c>
      <c r="EA73" s="52">
        <v>0</v>
      </c>
      <c r="EB73" s="3">
        <f t="shared" si="121"/>
        <v>0</v>
      </c>
      <c r="EC73" s="40">
        <v>1</v>
      </c>
      <c r="ED73" s="3">
        <v>0</v>
      </c>
      <c r="EE73" s="40">
        <v>0</v>
      </c>
      <c r="EF73" s="58">
        <f t="shared" si="122"/>
        <v>1</v>
      </c>
      <c r="EG73" s="57">
        <v>0</v>
      </c>
      <c r="EH73" s="58">
        <v>0</v>
      </c>
      <c r="EI73" s="57">
        <v>1</v>
      </c>
      <c r="EJ73" s="74">
        <f t="shared" si="123"/>
        <v>1</v>
      </c>
      <c r="EK73" s="3">
        <v>0</v>
      </c>
      <c r="EL73" s="3">
        <v>0</v>
      </c>
      <c r="EM73" s="52">
        <v>2</v>
      </c>
      <c r="EN73" s="3">
        <f t="shared" si="124"/>
        <v>2</v>
      </c>
      <c r="EO73" s="3">
        <v>0</v>
      </c>
      <c r="EP73" s="3">
        <v>0</v>
      </c>
      <c r="EQ73" s="52">
        <v>0</v>
      </c>
      <c r="ER73" s="81">
        <f t="shared" si="125"/>
        <v>0</v>
      </c>
      <c r="ES73" s="40">
        <v>0</v>
      </c>
      <c r="ET73" s="40">
        <v>0</v>
      </c>
      <c r="EU73" s="3">
        <v>0</v>
      </c>
      <c r="EV73" s="83">
        <f t="shared" si="126"/>
        <v>0</v>
      </c>
      <c r="EW73" s="83">
        <v>0</v>
      </c>
      <c r="EX73" s="83">
        <v>0</v>
      </c>
      <c r="EY73" s="83">
        <v>0</v>
      </c>
      <c r="EZ73" s="83">
        <f t="shared" si="127"/>
        <v>0</v>
      </c>
      <c r="FA73" s="3">
        <v>0</v>
      </c>
      <c r="FB73" s="3">
        <v>0</v>
      </c>
      <c r="FC73" s="3">
        <v>0</v>
      </c>
      <c r="FD73" s="3">
        <f t="shared" si="128"/>
        <v>0</v>
      </c>
      <c r="FE73" s="3">
        <v>0</v>
      </c>
      <c r="FF73" s="3">
        <v>0</v>
      </c>
      <c r="FG73" s="3">
        <v>5</v>
      </c>
      <c r="FH73" s="3">
        <f t="shared" si="129"/>
        <v>5</v>
      </c>
      <c r="FI73" s="83">
        <v>0</v>
      </c>
      <c r="FJ73" s="83">
        <v>0</v>
      </c>
      <c r="FK73" s="83">
        <v>13</v>
      </c>
      <c r="FL73" s="83">
        <f t="shared" si="130"/>
        <v>13</v>
      </c>
      <c r="FM73" s="83">
        <v>0</v>
      </c>
      <c r="FN73" s="83">
        <v>0</v>
      </c>
      <c r="FO73" s="83">
        <v>1</v>
      </c>
      <c r="FP73" s="83">
        <f t="shared" si="131"/>
        <v>1</v>
      </c>
      <c r="FQ73" s="3">
        <v>0</v>
      </c>
      <c r="FR73" s="3">
        <v>0</v>
      </c>
      <c r="FS73" s="3">
        <v>40</v>
      </c>
      <c r="FT73" s="3">
        <f t="shared" si="132"/>
        <v>40</v>
      </c>
      <c r="FU73" s="3">
        <v>0</v>
      </c>
      <c r="FV73" s="3">
        <v>0</v>
      </c>
      <c r="FW73" s="3">
        <v>0</v>
      </c>
      <c r="FX73" s="3">
        <f t="shared" si="133"/>
        <v>0</v>
      </c>
      <c r="FY73" s="83">
        <v>0</v>
      </c>
      <c r="FZ73" s="83">
        <v>0</v>
      </c>
      <c r="GA73" s="83">
        <v>19</v>
      </c>
      <c r="GB73" s="83">
        <f t="shared" si="134"/>
        <v>19</v>
      </c>
      <c r="GC73" s="83">
        <v>0</v>
      </c>
      <c r="GD73" s="83">
        <v>0</v>
      </c>
      <c r="GE73" s="83">
        <v>0</v>
      </c>
      <c r="GF73" s="83">
        <f t="shared" si="135"/>
        <v>0</v>
      </c>
      <c r="GG73" s="3">
        <v>0</v>
      </c>
      <c r="GH73" s="40">
        <v>0</v>
      </c>
      <c r="GI73" s="40">
        <v>7</v>
      </c>
      <c r="GJ73" s="49">
        <f t="shared" si="136"/>
        <v>7</v>
      </c>
      <c r="GK73" s="49">
        <v>0</v>
      </c>
      <c r="GL73" s="88">
        <v>0</v>
      </c>
      <c r="GM73" s="88">
        <v>1</v>
      </c>
      <c r="GN73" s="49">
        <f t="shared" si="137"/>
        <v>1</v>
      </c>
      <c r="GO73" s="83">
        <v>0</v>
      </c>
      <c r="GP73" s="83">
        <v>0</v>
      </c>
      <c r="GQ73" s="83">
        <v>2</v>
      </c>
      <c r="GR73" s="83">
        <f t="shared" si="138"/>
        <v>2</v>
      </c>
      <c r="GS73" s="83">
        <v>0</v>
      </c>
      <c r="GT73" s="83">
        <v>0</v>
      </c>
      <c r="GU73" s="83">
        <v>3</v>
      </c>
      <c r="GV73" s="83">
        <f t="shared" si="139"/>
        <v>3</v>
      </c>
      <c r="GW73" s="3">
        <v>0</v>
      </c>
      <c r="GX73" s="40">
        <v>0</v>
      </c>
      <c r="GY73" s="40">
        <v>1</v>
      </c>
      <c r="GZ73" s="3">
        <f t="shared" si="140"/>
        <v>1</v>
      </c>
      <c r="HA73" s="3">
        <v>0</v>
      </c>
      <c r="HB73" s="40">
        <v>0</v>
      </c>
      <c r="HC73" s="40">
        <v>2</v>
      </c>
      <c r="HD73" s="3">
        <f t="shared" si="141"/>
        <v>2</v>
      </c>
      <c r="HE73" s="31">
        <f t="shared" si="142"/>
        <v>87</v>
      </c>
      <c r="HF73" s="100">
        <f t="shared" si="143"/>
        <v>13</v>
      </c>
      <c r="HG73" s="58">
        <v>0</v>
      </c>
      <c r="HH73" s="58">
        <v>0</v>
      </c>
      <c r="HI73" s="58">
        <v>10</v>
      </c>
      <c r="HJ73" s="58">
        <f t="shared" si="144"/>
        <v>10</v>
      </c>
      <c r="HK73" s="58">
        <v>0</v>
      </c>
      <c r="HL73" s="58">
        <v>0</v>
      </c>
      <c r="HM73" s="58">
        <v>0</v>
      </c>
      <c r="HN73" s="58">
        <f t="shared" si="145"/>
        <v>0</v>
      </c>
      <c r="HO73" s="3">
        <v>0</v>
      </c>
      <c r="HP73" s="3">
        <v>0</v>
      </c>
      <c r="HQ73" s="3">
        <v>8</v>
      </c>
      <c r="HR73" s="3">
        <f t="shared" si="146"/>
        <v>8</v>
      </c>
      <c r="HS73" s="3">
        <v>0</v>
      </c>
      <c r="HT73" s="3">
        <v>0</v>
      </c>
      <c r="HU73" s="3">
        <v>1</v>
      </c>
      <c r="HV73" s="3">
        <f t="shared" si="147"/>
        <v>1</v>
      </c>
      <c r="HW73" s="58">
        <v>0</v>
      </c>
      <c r="HX73" s="58">
        <v>0</v>
      </c>
      <c r="HY73" s="58">
        <v>1</v>
      </c>
      <c r="HZ73" s="58">
        <f t="shared" si="148"/>
        <v>1</v>
      </c>
      <c r="IA73" s="58">
        <v>0</v>
      </c>
      <c r="IB73" s="58">
        <v>0</v>
      </c>
      <c r="IC73" s="58">
        <v>2</v>
      </c>
      <c r="ID73" s="58">
        <f t="shared" si="149"/>
        <v>2</v>
      </c>
      <c r="IE73" s="40">
        <v>0</v>
      </c>
      <c r="IF73" s="3">
        <v>0</v>
      </c>
      <c r="IG73" s="40">
        <v>9</v>
      </c>
      <c r="IH73" s="3">
        <f t="shared" si="150"/>
        <v>9</v>
      </c>
      <c r="II73" s="40">
        <v>0</v>
      </c>
      <c r="IJ73" s="40">
        <v>0</v>
      </c>
      <c r="IK73" s="40">
        <v>3</v>
      </c>
      <c r="IL73" s="3">
        <f t="shared" si="151"/>
        <v>3</v>
      </c>
      <c r="IM73" s="58">
        <v>1</v>
      </c>
      <c r="IN73" s="58">
        <v>0</v>
      </c>
      <c r="IO73" s="58">
        <v>0</v>
      </c>
      <c r="IP73" s="58">
        <f t="shared" si="152"/>
        <v>1</v>
      </c>
      <c r="IQ73" s="58">
        <v>0</v>
      </c>
      <c r="IR73" s="58">
        <v>0</v>
      </c>
      <c r="IS73" s="58">
        <v>1</v>
      </c>
      <c r="IT73" s="74">
        <f t="shared" si="153"/>
        <v>1</v>
      </c>
      <c r="IU73" s="3">
        <v>0</v>
      </c>
      <c r="IV73" s="52">
        <v>0</v>
      </c>
      <c r="IW73" s="52">
        <v>2</v>
      </c>
      <c r="IX73" s="52">
        <f t="shared" si="154"/>
        <v>2</v>
      </c>
      <c r="IY73" s="52">
        <v>0</v>
      </c>
      <c r="IZ73" s="52">
        <v>0</v>
      </c>
      <c r="JA73" s="52">
        <v>1</v>
      </c>
      <c r="JB73" s="3">
        <f t="shared" si="155"/>
        <v>1</v>
      </c>
      <c r="JC73" s="58">
        <v>0</v>
      </c>
      <c r="JD73" s="58">
        <v>0</v>
      </c>
      <c r="JE73" s="58">
        <v>0</v>
      </c>
      <c r="JF73" s="58">
        <f t="shared" si="156"/>
        <v>0</v>
      </c>
      <c r="JG73" s="58">
        <v>0</v>
      </c>
      <c r="JH73" s="58">
        <v>0</v>
      </c>
      <c r="JI73" s="58">
        <v>0</v>
      </c>
      <c r="JJ73" s="58">
        <f t="shared" si="157"/>
        <v>0</v>
      </c>
      <c r="JK73" s="52">
        <v>0</v>
      </c>
      <c r="JL73" s="52">
        <v>0</v>
      </c>
      <c r="JM73" s="52">
        <v>12</v>
      </c>
      <c r="JN73" s="52">
        <f t="shared" si="158"/>
        <v>12</v>
      </c>
      <c r="JO73" s="52">
        <v>0</v>
      </c>
      <c r="JP73" s="52">
        <v>0</v>
      </c>
      <c r="JQ73" s="52">
        <v>2</v>
      </c>
      <c r="JR73" s="3">
        <f t="shared" si="159"/>
        <v>2</v>
      </c>
      <c r="JS73" s="58">
        <v>0</v>
      </c>
      <c r="JT73" s="58">
        <v>0</v>
      </c>
      <c r="JU73" s="58">
        <v>21</v>
      </c>
      <c r="JV73" s="58">
        <f t="shared" si="160"/>
        <v>21</v>
      </c>
      <c r="JW73" s="58">
        <v>0</v>
      </c>
      <c r="JX73" s="58">
        <v>0</v>
      </c>
      <c r="JY73" s="58">
        <v>3</v>
      </c>
      <c r="JZ73" s="58">
        <f t="shared" si="161"/>
        <v>3</v>
      </c>
      <c r="KA73" s="52">
        <v>0</v>
      </c>
      <c r="KB73" s="52">
        <v>0</v>
      </c>
      <c r="KC73" s="52">
        <v>5</v>
      </c>
      <c r="KD73" s="52">
        <f t="shared" si="162"/>
        <v>5</v>
      </c>
      <c r="KE73" s="52">
        <v>0</v>
      </c>
      <c r="KF73" s="52">
        <v>0</v>
      </c>
      <c r="KG73" s="52">
        <v>3</v>
      </c>
      <c r="KH73" s="52">
        <f t="shared" si="163"/>
        <v>3</v>
      </c>
      <c r="KI73" s="58">
        <v>0</v>
      </c>
      <c r="KJ73" s="58">
        <v>0</v>
      </c>
      <c r="KK73" s="58">
        <v>15</v>
      </c>
      <c r="KL73" s="58">
        <f t="shared" si="164"/>
        <v>15</v>
      </c>
      <c r="KM73" s="58">
        <v>0</v>
      </c>
      <c r="KN73" s="58">
        <v>0</v>
      </c>
      <c r="KO73" s="58">
        <v>2</v>
      </c>
      <c r="KP73" s="58">
        <f t="shared" si="165"/>
        <v>2</v>
      </c>
      <c r="KQ73" s="3">
        <v>0</v>
      </c>
      <c r="KR73" s="3">
        <v>0</v>
      </c>
      <c r="KS73" s="3">
        <v>6</v>
      </c>
      <c r="KT73" s="3">
        <f t="shared" si="166"/>
        <v>6</v>
      </c>
      <c r="KU73" s="3">
        <v>0</v>
      </c>
      <c r="KV73" s="3">
        <v>0</v>
      </c>
      <c r="KW73" s="3">
        <v>5</v>
      </c>
      <c r="KX73" s="3">
        <f t="shared" si="167"/>
        <v>5</v>
      </c>
      <c r="KY73" s="98">
        <f t="shared" si="168"/>
        <v>90</v>
      </c>
      <c r="KZ73" s="98">
        <f t="shared" si="169"/>
        <v>23</v>
      </c>
      <c r="LA73" s="83">
        <v>0</v>
      </c>
      <c r="LB73" s="83">
        <v>0</v>
      </c>
      <c r="LC73" s="83">
        <v>12</v>
      </c>
      <c r="LD73" s="83">
        <f t="shared" si="170"/>
        <v>12</v>
      </c>
      <c r="LE73" s="83">
        <v>0</v>
      </c>
      <c r="LF73" s="83">
        <v>0</v>
      </c>
      <c r="LG73" s="83">
        <v>2</v>
      </c>
      <c r="LH73" s="83">
        <f t="shared" si="171"/>
        <v>2</v>
      </c>
      <c r="LI73" s="3">
        <v>0</v>
      </c>
      <c r="LJ73" s="3">
        <v>0</v>
      </c>
      <c r="LK73" s="52">
        <v>12</v>
      </c>
      <c r="LL73" s="3">
        <f t="shared" si="172"/>
        <v>12</v>
      </c>
      <c r="LM73" s="3">
        <v>0</v>
      </c>
      <c r="LN73" s="3">
        <v>0</v>
      </c>
      <c r="LO73" s="52">
        <v>5</v>
      </c>
      <c r="LP73" s="3">
        <f t="shared" si="173"/>
        <v>5</v>
      </c>
      <c r="LQ73" s="83">
        <v>0</v>
      </c>
      <c r="LR73" s="83">
        <v>0</v>
      </c>
      <c r="LS73" s="83">
        <v>4</v>
      </c>
      <c r="LT73" s="83">
        <f t="shared" si="174"/>
        <v>4</v>
      </c>
      <c r="LU73" s="83">
        <v>0</v>
      </c>
      <c r="LV73" s="83">
        <v>0</v>
      </c>
      <c r="LW73" s="83">
        <v>2</v>
      </c>
      <c r="LX73" s="83">
        <f t="shared" si="175"/>
        <v>2</v>
      </c>
      <c r="LY73" s="40">
        <v>0</v>
      </c>
      <c r="LZ73" s="40">
        <v>0</v>
      </c>
      <c r="MA73" s="40">
        <v>0</v>
      </c>
      <c r="MB73" s="40">
        <f t="shared" si="176"/>
        <v>0</v>
      </c>
      <c r="MC73" s="40">
        <v>0</v>
      </c>
      <c r="MD73" s="40">
        <v>0</v>
      </c>
      <c r="ME73" s="40">
        <v>8</v>
      </c>
      <c r="MF73" s="3">
        <f t="shared" si="177"/>
        <v>8</v>
      </c>
      <c r="MG73" s="83">
        <v>0</v>
      </c>
      <c r="MH73" s="83">
        <v>0</v>
      </c>
      <c r="MI73" s="83">
        <v>13</v>
      </c>
      <c r="MJ73" s="83">
        <f t="shared" si="178"/>
        <v>13</v>
      </c>
      <c r="MK73" s="83">
        <v>0</v>
      </c>
      <c r="ML73" s="83">
        <v>0</v>
      </c>
      <c r="MM73" s="83">
        <v>3</v>
      </c>
      <c r="MN73" s="83">
        <f t="shared" si="179"/>
        <v>3</v>
      </c>
      <c r="MO73" s="3">
        <v>0</v>
      </c>
      <c r="MP73" s="3">
        <v>0</v>
      </c>
      <c r="MQ73" s="3">
        <v>26</v>
      </c>
      <c r="MR73" s="3">
        <f t="shared" si="180"/>
        <v>26</v>
      </c>
      <c r="MS73" s="3">
        <v>0</v>
      </c>
      <c r="MT73" s="3">
        <v>0</v>
      </c>
      <c r="MU73" s="3">
        <v>2</v>
      </c>
      <c r="MV73" s="3">
        <f t="shared" si="181"/>
        <v>2</v>
      </c>
      <c r="MW73" s="83">
        <v>2</v>
      </c>
      <c r="MX73" s="83">
        <v>0</v>
      </c>
      <c r="MY73" s="83">
        <v>25</v>
      </c>
      <c r="MZ73" s="83">
        <f t="shared" si="182"/>
        <v>27</v>
      </c>
      <c r="NA73" s="83">
        <v>0</v>
      </c>
      <c r="NB73" s="83">
        <v>0</v>
      </c>
      <c r="NC73" s="83">
        <v>10</v>
      </c>
      <c r="ND73" s="83">
        <f t="shared" si="183"/>
        <v>10</v>
      </c>
    </row>
    <row r="74" spans="1:368" s="18" customFormat="1" ht="15.75" thickBot="1" x14ac:dyDescent="0.3">
      <c r="A74" s="23" t="s">
        <v>94</v>
      </c>
      <c r="B74" s="24">
        <f t="shared" ref="B74:S74" si="185">SUM(B3:B73)</f>
        <v>323</v>
      </c>
      <c r="C74" s="24">
        <f t="shared" si="185"/>
        <v>189</v>
      </c>
      <c r="D74" s="24">
        <f t="shared" si="185"/>
        <v>2</v>
      </c>
      <c r="E74" s="25">
        <f t="shared" si="185"/>
        <v>620</v>
      </c>
      <c r="F74" s="25">
        <f t="shared" si="185"/>
        <v>359</v>
      </c>
      <c r="G74" s="25">
        <f t="shared" si="185"/>
        <v>2</v>
      </c>
      <c r="H74" s="24">
        <f t="shared" si="185"/>
        <v>659</v>
      </c>
      <c r="I74" s="24">
        <f t="shared" si="185"/>
        <v>524</v>
      </c>
      <c r="J74" s="24">
        <f t="shared" si="185"/>
        <v>2</v>
      </c>
      <c r="K74" s="25">
        <f t="shared" si="185"/>
        <v>672</v>
      </c>
      <c r="L74" s="25">
        <f t="shared" si="185"/>
        <v>437</v>
      </c>
      <c r="M74" s="25">
        <f t="shared" si="185"/>
        <v>6</v>
      </c>
      <c r="N74" s="24">
        <f t="shared" si="185"/>
        <v>604</v>
      </c>
      <c r="O74" s="24">
        <f t="shared" si="185"/>
        <v>559</v>
      </c>
      <c r="P74" s="24">
        <f t="shared" si="185"/>
        <v>3</v>
      </c>
      <c r="Q74" s="25">
        <f t="shared" si="185"/>
        <v>559</v>
      </c>
      <c r="R74" s="25">
        <f t="shared" si="185"/>
        <v>536</v>
      </c>
      <c r="S74" s="25">
        <f t="shared" si="185"/>
        <v>0</v>
      </c>
      <c r="T74" s="21">
        <f t="shared" ref="T74:Y74" si="186">SUM(T3:T73)</f>
        <v>465</v>
      </c>
      <c r="U74" s="21">
        <f t="shared" si="186"/>
        <v>491</v>
      </c>
      <c r="V74" s="22">
        <f t="shared" si="186"/>
        <v>517</v>
      </c>
      <c r="W74" s="22">
        <f t="shared" si="186"/>
        <v>506</v>
      </c>
      <c r="X74" s="21">
        <f t="shared" si="186"/>
        <v>463</v>
      </c>
      <c r="Y74" s="21">
        <f t="shared" si="186"/>
        <v>529</v>
      </c>
      <c r="Z74" s="22">
        <f>SUM(Z3:Z73)</f>
        <v>450</v>
      </c>
      <c r="AA74" s="22">
        <f>SUM(AA3:AA73)</f>
        <v>600</v>
      </c>
      <c r="AB74" s="91">
        <f>SUM(AB3:AB73)</f>
        <v>5332</v>
      </c>
      <c r="AC74" s="91">
        <f>SUM(AC3:AC73)</f>
        <v>4730</v>
      </c>
      <c r="AD74" s="91">
        <f>SUM(AD3:AD73)</f>
        <v>15</v>
      </c>
      <c r="AE74" s="25">
        <f t="shared" ref="AE74:AF74" si="187">SUM(AE3:AE73)</f>
        <v>543</v>
      </c>
      <c r="AF74" s="25">
        <f t="shared" si="187"/>
        <v>625</v>
      </c>
      <c r="AG74" s="92">
        <v>523</v>
      </c>
      <c r="AH74" s="92">
        <v>573</v>
      </c>
      <c r="AI74" s="93">
        <f>SUM(AI3:AI73)</f>
        <v>17</v>
      </c>
      <c r="AJ74" s="94">
        <f t="shared" ref="AJ74:AP74" si="188">SUM(AJ3:AJ73)</f>
        <v>5</v>
      </c>
      <c r="AK74" s="95">
        <f>SUM(AK3:AK73)</f>
        <v>643</v>
      </c>
      <c r="AL74" s="18">
        <f t="shared" si="188"/>
        <v>665</v>
      </c>
      <c r="AM74" s="93">
        <f t="shared" si="188"/>
        <v>17</v>
      </c>
      <c r="AN74" s="94">
        <f t="shared" si="188"/>
        <v>4</v>
      </c>
      <c r="AO74" s="95">
        <f t="shared" si="188"/>
        <v>582</v>
      </c>
      <c r="AP74" s="18">
        <f t="shared" si="188"/>
        <v>603</v>
      </c>
      <c r="AQ74" s="18">
        <f t="shared" ref="AQ74:AV74" si="189">SUM(AQ3:AQ73)</f>
        <v>121</v>
      </c>
      <c r="AR74" s="18">
        <f t="shared" si="189"/>
        <v>91</v>
      </c>
      <c r="AS74" s="45">
        <f t="shared" si="189"/>
        <v>562</v>
      </c>
      <c r="AT74" s="41">
        <f t="shared" si="189"/>
        <v>774</v>
      </c>
      <c r="AU74" s="63">
        <f t="shared" si="189"/>
        <v>124</v>
      </c>
      <c r="AV74" s="41">
        <f t="shared" si="189"/>
        <v>57</v>
      </c>
      <c r="AW74" s="41">
        <f t="shared" ref="AW74:BV74" si="190">SUM(AW3:AW73)</f>
        <v>315</v>
      </c>
      <c r="AX74" s="41">
        <f t="shared" si="190"/>
        <v>496</v>
      </c>
      <c r="AY74" s="18">
        <f t="shared" si="190"/>
        <v>132</v>
      </c>
      <c r="AZ74" s="18">
        <f t="shared" si="190"/>
        <v>95</v>
      </c>
      <c r="BA74" s="18">
        <f t="shared" si="190"/>
        <v>566</v>
      </c>
      <c r="BB74" s="18">
        <f t="shared" si="190"/>
        <v>793</v>
      </c>
      <c r="BC74" s="18">
        <f t="shared" si="190"/>
        <v>83</v>
      </c>
      <c r="BD74" s="18">
        <f t="shared" si="190"/>
        <v>59</v>
      </c>
      <c r="BE74" s="18">
        <f t="shared" si="190"/>
        <v>731</v>
      </c>
      <c r="BF74" s="18">
        <f t="shared" si="190"/>
        <v>873</v>
      </c>
      <c r="BG74" s="18">
        <f t="shared" si="190"/>
        <v>118</v>
      </c>
      <c r="BH74" s="18">
        <f t="shared" si="190"/>
        <v>122</v>
      </c>
      <c r="BI74" s="18">
        <f t="shared" si="190"/>
        <v>567</v>
      </c>
      <c r="BJ74" s="41">
        <f t="shared" si="190"/>
        <v>807</v>
      </c>
      <c r="BK74" s="41">
        <f t="shared" si="190"/>
        <v>80</v>
      </c>
      <c r="BL74" s="41">
        <f t="shared" si="190"/>
        <v>28</v>
      </c>
      <c r="BM74" s="41">
        <f t="shared" si="190"/>
        <v>614</v>
      </c>
      <c r="BN74" s="41">
        <f t="shared" si="190"/>
        <v>722</v>
      </c>
      <c r="BO74" s="41">
        <f t="shared" si="190"/>
        <v>77</v>
      </c>
      <c r="BP74" s="41">
        <f t="shared" si="190"/>
        <v>86</v>
      </c>
      <c r="BQ74" s="41">
        <f t="shared" si="190"/>
        <v>684</v>
      </c>
      <c r="BR74" s="18">
        <f t="shared" si="190"/>
        <v>847</v>
      </c>
      <c r="BS74" s="18">
        <f t="shared" si="190"/>
        <v>129</v>
      </c>
      <c r="BT74" s="18">
        <f t="shared" si="190"/>
        <v>71</v>
      </c>
      <c r="BU74" s="18">
        <f t="shared" si="190"/>
        <v>622</v>
      </c>
      <c r="BV74" s="18">
        <f t="shared" si="190"/>
        <v>822</v>
      </c>
      <c r="BW74" s="69">
        <f>SUM(BW3:BW73)</f>
        <v>90</v>
      </c>
      <c r="BX74" s="69">
        <f t="shared" ref="BX74:BZ74" si="191">SUM(BX3:BX73)</f>
        <v>86</v>
      </c>
      <c r="BY74" s="69">
        <f t="shared" si="191"/>
        <v>740</v>
      </c>
      <c r="BZ74" s="70">
        <f t="shared" si="191"/>
        <v>916</v>
      </c>
      <c r="CA74" s="69">
        <f>SUM(CA3:CA73)</f>
        <v>153</v>
      </c>
      <c r="CB74" s="69">
        <f t="shared" ref="CB74" si="192">SUM(CB3:CB73)</f>
        <v>83</v>
      </c>
      <c r="CC74" s="69">
        <f t="shared" ref="CC74" si="193">SUM(CC3:CC73)</f>
        <v>661</v>
      </c>
      <c r="CD74" s="75">
        <f t="shared" ref="CD74:EO74" si="194">SUM(CD3:CD73)</f>
        <v>897</v>
      </c>
      <c r="CE74" s="72">
        <f t="shared" si="194"/>
        <v>77</v>
      </c>
      <c r="CF74" s="72">
        <f t="shared" si="194"/>
        <v>112</v>
      </c>
      <c r="CG74" s="72">
        <f t="shared" si="194"/>
        <v>632</v>
      </c>
      <c r="CH74" s="72">
        <f t="shared" si="194"/>
        <v>821</v>
      </c>
      <c r="CI74" s="72">
        <f t="shared" si="194"/>
        <v>139</v>
      </c>
      <c r="CJ74" s="72">
        <f t="shared" si="194"/>
        <v>104</v>
      </c>
      <c r="CK74" s="72">
        <f t="shared" si="194"/>
        <v>727</v>
      </c>
      <c r="CL74" s="72">
        <f t="shared" si="194"/>
        <v>970</v>
      </c>
      <c r="CM74" s="75">
        <f t="shared" si="194"/>
        <v>122</v>
      </c>
      <c r="CN74" s="75">
        <f t="shared" si="194"/>
        <v>103</v>
      </c>
      <c r="CO74" s="75">
        <f t="shared" si="194"/>
        <v>745</v>
      </c>
      <c r="CP74" s="75">
        <f t="shared" si="194"/>
        <v>970</v>
      </c>
      <c r="CQ74" s="75">
        <f t="shared" si="194"/>
        <v>103</v>
      </c>
      <c r="CR74" s="75">
        <f t="shared" si="194"/>
        <v>80</v>
      </c>
      <c r="CS74" s="75">
        <f t="shared" si="194"/>
        <v>804</v>
      </c>
      <c r="CT74" s="75">
        <f t="shared" si="194"/>
        <v>987</v>
      </c>
      <c r="CU74" s="69">
        <f t="shared" si="194"/>
        <v>98</v>
      </c>
      <c r="CV74" s="69">
        <f t="shared" si="194"/>
        <v>104</v>
      </c>
      <c r="CW74" s="69">
        <f t="shared" si="194"/>
        <v>621</v>
      </c>
      <c r="CX74" s="69">
        <f t="shared" si="194"/>
        <v>823</v>
      </c>
      <c r="CY74" s="69">
        <f t="shared" si="194"/>
        <v>92</v>
      </c>
      <c r="CZ74" s="69">
        <f t="shared" si="194"/>
        <v>55</v>
      </c>
      <c r="DA74" s="69">
        <f t="shared" si="194"/>
        <v>659</v>
      </c>
      <c r="DB74" s="69">
        <f t="shared" si="194"/>
        <v>806</v>
      </c>
      <c r="DC74" s="69">
        <f t="shared" si="194"/>
        <v>126</v>
      </c>
      <c r="DD74" s="69">
        <f t="shared" si="194"/>
        <v>77</v>
      </c>
      <c r="DE74" s="69">
        <f t="shared" si="194"/>
        <v>689</v>
      </c>
      <c r="DF74" s="69">
        <f t="shared" si="194"/>
        <v>892</v>
      </c>
      <c r="DG74" s="69">
        <f t="shared" si="194"/>
        <v>91</v>
      </c>
      <c r="DH74" s="69">
        <f t="shared" si="194"/>
        <v>66</v>
      </c>
      <c r="DI74" s="69">
        <f t="shared" si="194"/>
        <v>743</v>
      </c>
      <c r="DJ74" s="69">
        <f t="shared" si="194"/>
        <v>900</v>
      </c>
      <c r="DK74" s="99">
        <f t="shared" si="194"/>
        <v>9374</v>
      </c>
      <c r="DL74" s="99">
        <f t="shared" si="194"/>
        <v>9274</v>
      </c>
      <c r="DM74" s="70">
        <f t="shared" si="194"/>
        <v>106</v>
      </c>
      <c r="DN74" s="70">
        <f t="shared" si="194"/>
        <v>111</v>
      </c>
      <c r="DO74" s="70">
        <f t="shared" si="194"/>
        <v>778</v>
      </c>
      <c r="DP74" s="70">
        <f t="shared" si="194"/>
        <v>995</v>
      </c>
      <c r="DQ74" s="70">
        <f t="shared" si="194"/>
        <v>112</v>
      </c>
      <c r="DR74" s="70">
        <f t="shared" si="194"/>
        <v>75</v>
      </c>
      <c r="DS74" s="70">
        <f t="shared" si="194"/>
        <v>851</v>
      </c>
      <c r="DT74" s="75">
        <f t="shared" si="194"/>
        <v>1038</v>
      </c>
      <c r="DU74" s="80">
        <f t="shared" si="194"/>
        <v>112</v>
      </c>
      <c r="DV74" s="80">
        <f t="shared" si="194"/>
        <v>110</v>
      </c>
      <c r="DW74" s="80">
        <f t="shared" si="194"/>
        <v>839</v>
      </c>
      <c r="DX74" s="80">
        <f t="shared" si="194"/>
        <v>1061</v>
      </c>
      <c r="DY74" s="80">
        <f t="shared" si="194"/>
        <v>85</v>
      </c>
      <c r="DZ74" s="80">
        <f t="shared" si="194"/>
        <v>60</v>
      </c>
      <c r="EA74" s="80">
        <f t="shared" si="194"/>
        <v>792</v>
      </c>
      <c r="EB74" s="80">
        <f t="shared" si="194"/>
        <v>937</v>
      </c>
      <c r="EC74" s="80">
        <f t="shared" si="194"/>
        <v>101</v>
      </c>
      <c r="ED74" s="80">
        <f t="shared" si="194"/>
        <v>110</v>
      </c>
      <c r="EE74" s="80">
        <f t="shared" si="194"/>
        <v>772</v>
      </c>
      <c r="EF74" s="75">
        <f t="shared" si="194"/>
        <v>983</v>
      </c>
      <c r="EG74" s="75">
        <f t="shared" si="194"/>
        <v>89</v>
      </c>
      <c r="EH74" s="75">
        <f t="shared" si="194"/>
        <v>69</v>
      </c>
      <c r="EI74" s="75">
        <f t="shared" si="194"/>
        <v>833</v>
      </c>
      <c r="EJ74" s="75">
        <f t="shared" si="194"/>
        <v>991</v>
      </c>
      <c r="EK74" s="80">
        <f t="shared" si="194"/>
        <v>135</v>
      </c>
      <c r="EL74" s="80">
        <f t="shared" si="194"/>
        <v>103</v>
      </c>
      <c r="EM74" s="80">
        <f t="shared" si="194"/>
        <v>761</v>
      </c>
      <c r="EN74" s="80">
        <f t="shared" si="194"/>
        <v>999</v>
      </c>
      <c r="EO74" s="80">
        <f t="shared" si="194"/>
        <v>102</v>
      </c>
      <c r="EP74" s="80">
        <f t="shared" ref="EP74:HA74" si="195">SUM(EP3:EP73)</f>
        <v>58</v>
      </c>
      <c r="EQ74" s="80">
        <f t="shared" si="195"/>
        <v>820</v>
      </c>
      <c r="ER74" s="80">
        <f t="shared" si="195"/>
        <v>980</v>
      </c>
      <c r="ES74" s="80">
        <f t="shared" si="195"/>
        <v>102</v>
      </c>
      <c r="ET74" s="80">
        <f t="shared" si="195"/>
        <v>114</v>
      </c>
      <c r="EU74" s="80">
        <f t="shared" si="195"/>
        <v>708</v>
      </c>
      <c r="EV74" s="84">
        <f t="shared" si="195"/>
        <v>924</v>
      </c>
      <c r="EW74" s="84">
        <f t="shared" si="195"/>
        <v>141</v>
      </c>
      <c r="EX74" s="84">
        <f t="shared" si="195"/>
        <v>89</v>
      </c>
      <c r="EY74" s="84">
        <f t="shared" si="195"/>
        <v>750</v>
      </c>
      <c r="EZ74" s="84">
        <f t="shared" si="195"/>
        <v>980</v>
      </c>
      <c r="FA74" s="18">
        <f t="shared" si="195"/>
        <v>136</v>
      </c>
      <c r="FB74" s="18">
        <f t="shared" si="195"/>
        <v>88</v>
      </c>
      <c r="FC74" s="18">
        <f t="shared" si="195"/>
        <v>764</v>
      </c>
      <c r="FD74" s="18">
        <f t="shared" si="195"/>
        <v>988</v>
      </c>
      <c r="FE74" s="18">
        <f t="shared" si="195"/>
        <v>168</v>
      </c>
      <c r="FF74" s="18">
        <f t="shared" si="195"/>
        <v>105</v>
      </c>
      <c r="FG74" s="18">
        <f t="shared" si="195"/>
        <v>869</v>
      </c>
      <c r="FH74" s="18">
        <f t="shared" si="195"/>
        <v>1142</v>
      </c>
      <c r="FI74" s="84">
        <f t="shared" si="195"/>
        <v>144</v>
      </c>
      <c r="FJ74" s="84">
        <f t="shared" si="195"/>
        <v>101</v>
      </c>
      <c r="FK74" s="84">
        <f t="shared" si="195"/>
        <v>738</v>
      </c>
      <c r="FL74" s="84">
        <f t="shared" si="195"/>
        <v>983</v>
      </c>
      <c r="FM74" s="84">
        <f t="shared" si="195"/>
        <v>137</v>
      </c>
      <c r="FN74" s="84">
        <f t="shared" si="195"/>
        <v>99</v>
      </c>
      <c r="FO74" s="84">
        <f t="shared" si="195"/>
        <v>869</v>
      </c>
      <c r="FP74" s="84">
        <f t="shared" si="195"/>
        <v>1105</v>
      </c>
      <c r="FQ74" s="85">
        <f t="shared" si="195"/>
        <v>123</v>
      </c>
      <c r="FR74" s="85">
        <f t="shared" si="195"/>
        <v>69</v>
      </c>
      <c r="FS74" s="85">
        <f t="shared" si="195"/>
        <v>784</v>
      </c>
      <c r="FT74" s="85">
        <f t="shared" si="195"/>
        <v>976</v>
      </c>
      <c r="FU74" s="85">
        <f t="shared" si="195"/>
        <v>126</v>
      </c>
      <c r="FV74" s="85">
        <f t="shared" si="195"/>
        <v>77</v>
      </c>
      <c r="FW74" s="85">
        <f t="shared" si="195"/>
        <v>793</v>
      </c>
      <c r="FX74" s="85">
        <f t="shared" si="195"/>
        <v>996</v>
      </c>
      <c r="FY74" s="84">
        <f t="shared" si="195"/>
        <v>141</v>
      </c>
      <c r="FZ74" s="84">
        <f t="shared" si="195"/>
        <v>73</v>
      </c>
      <c r="GA74" s="84">
        <f t="shared" si="195"/>
        <v>699</v>
      </c>
      <c r="GB74" s="84">
        <f t="shared" si="195"/>
        <v>913</v>
      </c>
      <c r="GC74" s="84">
        <f t="shared" si="195"/>
        <v>122</v>
      </c>
      <c r="GD74" s="84">
        <f t="shared" si="195"/>
        <v>68</v>
      </c>
      <c r="GE74" s="84">
        <f t="shared" si="195"/>
        <v>847</v>
      </c>
      <c r="GF74" s="84">
        <f t="shared" si="195"/>
        <v>1037</v>
      </c>
      <c r="GG74" s="86">
        <f t="shared" si="195"/>
        <v>103</v>
      </c>
      <c r="GH74" s="86">
        <f t="shared" si="195"/>
        <v>86</v>
      </c>
      <c r="GI74" s="87">
        <f t="shared" si="195"/>
        <v>691</v>
      </c>
      <c r="GJ74" s="90">
        <f t="shared" si="195"/>
        <v>880</v>
      </c>
      <c r="GK74" s="90">
        <f t="shared" si="195"/>
        <v>142</v>
      </c>
      <c r="GL74" s="90">
        <f t="shared" si="195"/>
        <v>77</v>
      </c>
      <c r="GM74" s="90">
        <f t="shared" si="195"/>
        <v>810</v>
      </c>
      <c r="GN74" s="90">
        <f t="shared" si="195"/>
        <v>1029</v>
      </c>
      <c r="GO74" s="90">
        <f t="shared" si="195"/>
        <v>108</v>
      </c>
      <c r="GP74" s="90">
        <f t="shared" si="195"/>
        <v>69</v>
      </c>
      <c r="GQ74" s="90">
        <f t="shared" si="195"/>
        <v>603</v>
      </c>
      <c r="GR74" s="90">
        <f t="shared" si="195"/>
        <v>780</v>
      </c>
      <c r="GS74" s="90">
        <f t="shared" si="195"/>
        <v>111</v>
      </c>
      <c r="GT74" s="90">
        <f t="shared" si="195"/>
        <v>70</v>
      </c>
      <c r="GU74" s="90">
        <f t="shared" si="195"/>
        <v>835</v>
      </c>
      <c r="GV74" s="90">
        <f t="shared" si="195"/>
        <v>1016</v>
      </c>
      <c r="GW74" s="90">
        <f t="shared" si="195"/>
        <v>140</v>
      </c>
      <c r="GX74" s="90">
        <f t="shared" si="195"/>
        <v>87</v>
      </c>
      <c r="GY74" s="90">
        <f t="shared" si="195"/>
        <v>688</v>
      </c>
      <c r="GZ74" s="90">
        <f t="shared" si="195"/>
        <v>915</v>
      </c>
      <c r="HA74" s="90">
        <f t="shared" si="195"/>
        <v>143</v>
      </c>
      <c r="HB74" s="90">
        <f t="shared" ref="HB74:ID74" si="196">SUM(HB3:HB73)</f>
        <v>37</v>
      </c>
      <c r="HC74" s="90">
        <f t="shared" si="196"/>
        <v>613</v>
      </c>
      <c r="HD74" s="90">
        <f t="shared" si="196"/>
        <v>793</v>
      </c>
      <c r="HE74" s="96">
        <f t="shared" si="196"/>
        <v>11397</v>
      </c>
      <c r="HF74" s="96">
        <f t="shared" si="196"/>
        <v>12044</v>
      </c>
      <c r="HG74" s="41">
        <f t="shared" si="196"/>
        <v>104</v>
      </c>
      <c r="HH74" s="41">
        <f t="shared" si="196"/>
        <v>98</v>
      </c>
      <c r="HI74" s="41">
        <f t="shared" si="196"/>
        <v>757</v>
      </c>
      <c r="HJ74" s="41">
        <f t="shared" si="196"/>
        <v>959</v>
      </c>
      <c r="HK74" s="41">
        <f t="shared" si="196"/>
        <v>107</v>
      </c>
      <c r="HL74" s="41">
        <f t="shared" si="196"/>
        <v>65</v>
      </c>
      <c r="HM74" s="41">
        <f t="shared" si="196"/>
        <v>772</v>
      </c>
      <c r="HN74" s="41">
        <f t="shared" si="196"/>
        <v>944</v>
      </c>
      <c r="HO74" s="101">
        <f t="shared" si="196"/>
        <v>106</v>
      </c>
      <c r="HP74" s="101">
        <f t="shared" si="196"/>
        <v>111</v>
      </c>
      <c r="HQ74" s="101">
        <f t="shared" si="196"/>
        <v>730</v>
      </c>
      <c r="HR74" s="101">
        <f t="shared" si="196"/>
        <v>947</v>
      </c>
      <c r="HS74" s="101">
        <f t="shared" si="196"/>
        <v>108</v>
      </c>
      <c r="HT74" s="101">
        <f t="shared" si="196"/>
        <v>62</v>
      </c>
      <c r="HU74" s="101">
        <f t="shared" si="196"/>
        <v>769</v>
      </c>
      <c r="HV74" s="101">
        <f t="shared" si="196"/>
        <v>939</v>
      </c>
      <c r="HW74" s="103">
        <f t="shared" si="196"/>
        <v>103</v>
      </c>
      <c r="HX74" s="103">
        <f t="shared" si="196"/>
        <v>83</v>
      </c>
      <c r="HY74" s="103">
        <f t="shared" si="196"/>
        <v>838</v>
      </c>
      <c r="HZ74" s="103">
        <f t="shared" si="196"/>
        <v>1024</v>
      </c>
      <c r="IA74" s="103">
        <f t="shared" si="196"/>
        <v>111</v>
      </c>
      <c r="IB74" s="103">
        <f t="shared" si="196"/>
        <v>103</v>
      </c>
      <c r="IC74" s="103">
        <f t="shared" si="196"/>
        <v>906</v>
      </c>
      <c r="ID74" s="103">
        <f t="shared" si="196"/>
        <v>1120</v>
      </c>
      <c r="IE74" s="18">
        <f>SUM(IE3:IE73)</f>
        <v>115</v>
      </c>
      <c r="IF74" s="18">
        <f t="shared" ref="IF74:JY74" si="197">SUM(IF3:IF73)</f>
        <v>71</v>
      </c>
      <c r="IG74" s="18">
        <f t="shared" si="197"/>
        <v>792</v>
      </c>
      <c r="IH74" s="18">
        <f t="shared" si="197"/>
        <v>978</v>
      </c>
      <c r="II74" s="18">
        <f t="shared" si="197"/>
        <v>116</v>
      </c>
      <c r="IJ74" s="18">
        <f t="shared" si="197"/>
        <v>91</v>
      </c>
      <c r="IK74" s="18">
        <f t="shared" si="197"/>
        <v>888</v>
      </c>
      <c r="IL74" s="18">
        <f t="shared" si="197"/>
        <v>1095</v>
      </c>
      <c r="IM74" s="103">
        <f t="shared" si="197"/>
        <v>133</v>
      </c>
      <c r="IN74" s="103">
        <f t="shared" si="197"/>
        <v>51</v>
      </c>
      <c r="IO74" s="103">
        <f t="shared" si="197"/>
        <v>667</v>
      </c>
      <c r="IP74" s="103">
        <f t="shared" si="197"/>
        <v>851</v>
      </c>
      <c r="IQ74" s="103">
        <f t="shared" si="197"/>
        <v>107</v>
      </c>
      <c r="IR74" s="103">
        <f t="shared" si="197"/>
        <v>81</v>
      </c>
      <c r="IS74" s="103">
        <f t="shared" si="197"/>
        <v>864</v>
      </c>
      <c r="IT74" s="105">
        <f t="shared" si="197"/>
        <v>1052</v>
      </c>
      <c r="IU74" s="101">
        <f t="shared" si="197"/>
        <v>130</v>
      </c>
      <c r="IV74" s="101">
        <f t="shared" si="197"/>
        <v>95</v>
      </c>
      <c r="IW74" s="101">
        <f t="shared" si="197"/>
        <v>775</v>
      </c>
      <c r="IX74" s="101">
        <f t="shared" si="197"/>
        <v>1000</v>
      </c>
      <c r="IY74" s="104">
        <f t="shared" si="197"/>
        <v>110</v>
      </c>
      <c r="IZ74" s="104">
        <f t="shared" si="197"/>
        <v>99</v>
      </c>
      <c r="JA74" s="104">
        <f t="shared" si="197"/>
        <v>795</v>
      </c>
      <c r="JB74" s="104">
        <f t="shared" si="197"/>
        <v>1004</v>
      </c>
      <c r="JC74" s="41">
        <f t="shared" si="197"/>
        <v>129</v>
      </c>
      <c r="JD74" s="41">
        <f t="shared" si="197"/>
        <v>135</v>
      </c>
      <c r="JE74" s="41">
        <f t="shared" si="197"/>
        <v>780</v>
      </c>
      <c r="JF74" s="41">
        <f t="shared" si="197"/>
        <v>1044</v>
      </c>
      <c r="JG74" s="41">
        <f t="shared" si="197"/>
        <v>131</v>
      </c>
      <c r="JH74" s="41">
        <f t="shared" si="197"/>
        <v>96</v>
      </c>
      <c r="JI74" s="41">
        <f t="shared" si="197"/>
        <v>893</v>
      </c>
      <c r="JJ74" s="41">
        <f t="shared" si="197"/>
        <v>1120</v>
      </c>
      <c r="JK74" s="101">
        <f t="shared" si="197"/>
        <v>172</v>
      </c>
      <c r="JL74" s="101">
        <f t="shared" si="197"/>
        <v>99</v>
      </c>
      <c r="JM74" s="101">
        <f t="shared" si="197"/>
        <v>766</v>
      </c>
      <c r="JN74" s="101">
        <f t="shared" si="197"/>
        <v>1037</v>
      </c>
      <c r="JO74" s="101">
        <f t="shared" si="197"/>
        <v>139</v>
      </c>
      <c r="JP74" s="101">
        <f t="shared" si="197"/>
        <v>117</v>
      </c>
      <c r="JQ74" s="101">
        <f t="shared" si="197"/>
        <v>823</v>
      </c>
      <c r="JR74" s="101">
        <f t="shared" si="197"/>
        <v>1079</v>
      </c>
      <c r="JS74" s="41">
        <f t="shared" si="197"/>
        <v>108</v>
      </c>
      <c r="JT74" s="41">
        <f t="shared" si="197"/>
        <v>71</v>
      </c>
      <c r="JU74" s="41">
        <f t="shared" si="197"/>
        <v>774</v>
      </c>
      <c r="JV74" s="41">
        <f t="shared" si="197"/>
        <v>953</v>
      </c>
      <c r="JW74" s="41">
        <f t="shared" si="197"/>
        <v>114</v>
      </c>
      <c r="JX74" s="41">
        <f t="shared" si="197"/>
        <v>105</v>
      </c>
      <c r="JY74" s="41">
        <f t="shared" si="197"/>
        <v>760</v>
      </c>
      <c r="JZ74" s="41">
        <f t="shared" ref="JZ74:LP74" si="198">SUM(JZ3:JZ73)</f>
        <v>979</v>
      </c>
      <c r="KA74" s="18">
        <f t="shared" si="198"/>
        <v>131</v>
      </c>
      <c r="KB74" s="18">
        <f t="shared" si="198"/>
        <v>90</v>
      </c>
      <c r="KC74" s="18">
        <f t="shared" si="198"/>
        <v>689</v>
      </c>
      <c r="KD74" s="18">
        <f t="shared" si="198"/>
        <v>910</v>
      </c>
      <c r="KE74" s="18">
        <f t="shared" si="198"/>
        <v>144</v>
      </c>
      <c r="KF74" s="18">
        <f t="shared" si="198"/>
        <v>107</v>
      </c>
      <c r="KG74" s="18">
        <f t="shared" si="198"/>
        <v>823</v>
      </c>
      <c r="KH74" s="18">
        <f t="shared" si="198"/>
        <v>1074</v>
      </c>
      <c r="KI74" s="41">
        <f t="shared" si="198"/>
        <v>125</v>
      </c>
      <c r="KJ74" s="41">
        <f t="shared" si="198"/>
        <v>93</v>
      </c>
      <c r="KK74" s="41">
        <f t="shared" si="198"/>
        <v>763</v>
      </c>
      <c r="KL74" s="41">
        <f t="shared" si="198"/>
        <v>981</v>
      </c>
      <c r="KM74" s="41">
        <f t="shared" si="198"/>
        <v>131</v>
      </c>
      <c r="KN74" s="41">
        <f t="shared" si="198"/>
        <v>78</v>
      </c>
      <c r="KO74" s="41">
        <f t="shared" si="198"/>
        <v>754</v>
      </c>
      <c r="KP74" s="41">
        <f t="shared" si="198"/>
        <v>963</v>
      </c>
      <c r="KQ74" s="18">
        <f t="shared" si="198"/>
        <v>112</v>
      </c>
      <c r="KR74" s="18">
        <f t="shared" si="198"/>
        <v>97</v>
      </c>
      <c r="KS74" s="18">
        <f t="shared" si="198"/>
        <v>741</v>
      </c>
      <c r="KT74" s="18">
        <f t="shared" si="198"/>
        <v>950</v>
      </c>
      <c r="KU74" s="18">
        <f t="shared" si="198"/>
        <v>156</v>
      </c>
      <c r="KV74" s="18">
        <f t="shared" si="198"/>
        <v>130</v>
      </c>
      <c r="KW74" s="18">
        <f t="shared" si="198"/>
        <v>777</v>
      </c>
      <c r="KX74" s="18">
        <f t="shared" si="198"/>
        <v>1063</v>
      </c>
      <c r="KY74" s="99">
        <f t="shared" si="198"/>
        <v>11634</v>
      </c>
      <c r="KZ74" s="99">
        <f t="shared" si="198"/>
        <v>12432</v>
      </c>
      <c r="LA74" s="84">
        <f t="shared" si="198"/>
        <v>134</v>
      </c>
      <c r="LB74" s="84">
        <f t="shared" si="198"/>
        <v>51</v>
      </c>
      <c r="LC74" s="84">
        <f t="shared" si="198"/>
        <v>830</v>
      </c>
      <c r="LD74" s="84">
        <f t="shared" si="198"/>
        <v>1015</v>
      </c>
      <c r="LE74" s="84">
        <f t="shared" si="198"/>
        <v>149</v>
      </c>
      <c r="LF74" s="84">
        <f t="shared" si="198"/>
        <v>66</v>
      </c>
      <c r="LG74" s="84">
        <f t="shared" si="198"/>
        <v>810</v>
      </c>
      <c r="LH74" s="84">
        <f t="shared" si="198"/>
        <v>1025</v>
      </c>
      <c r="LI74" s="85">
        <f t="shared" si="198"/>
        <v>106</v>
      </c>
      <c r="LJ74" s="85">
        <f t="shared" si="198"/>
        <v>93</v>
      </c>
      <c r="LK74" s="85">
        <f t="shared" si="198"/>
        <v>663</v>
      </c>
      <c r="LL74" s="85">
        <f t="shared" si="198"/>
        <v>862</v>
      </c>
      <c r="LM74" s="85">
        <f t="shared" si="198"/>
        <v>164</v>
      </c>
      <c r="LN74" s="85">
        <f t="shared" si="198"/>
        <v>70</v>
      </c>
      <c r="LO74" s="85">
        <f t="shared" si="198"/>
        <v>697</v>
      </c>
      <c r="LP74" s="85">
        <f t="shared" si="198"/>
        <v>931</v>
      </c>
      <c r="LQ74" s="84">
        <f>SUM(LQ3:LQ73)</f>
        <v>126</v>
      </c>
      <c r="LR74" s="84">
        <f t="shared" ref="LR74:LW74" si="199">SUM(LR3:LR73)</f>
        <v>76</v>
      </c>
      <c r="LS74" s="84">
        <f t="shared" si="199"/>
        <v>651</v>
      </c>
      <c r="LT74" s="84">
        <f t="shared" si="174"/>
        <v>853</v>
      </c>
      <c r="LU74" s="84">
        <f t="shared" si="199"/>
        <v>169</v>
      </c>
      <c r="LV74" s="84">
        <f t="shared" si="199"/>
        <v>113</v>
      </c>
      <c r="LW74" s="84">
        <f t="shared" si="199"/>
        <v>828</v>
      </c>
      <c r="LX74" s="84">
        <f t="shared" si="175"/>
        <v>1110</v>
      </c>
      <c r="LY74" s="84">
        <f>SUM(LY3:LY73)</f>
        <v>134</v>
      </c>
      <c r="LZ74" s="84">
        <f>SUM(LZ3:LZ73)</f>
        <v>68</v>
      </c>
      <c r="MA74" s="84">
        <f>SUM(MA3:MA73)</f>
        <v>604</v>
      </c>
      <c r="MB74" s="85">
        <f>SUM(MB3:MB73)</f>
        <v>806</v>
      </c>
      <c r="MC74" s="85">
        <f t="shared" ref="MC74:MF74" si="200">SUM(MC3:MC73)</f>
        <v>157</v>
      </c>
      <c r="MD74" s="85">
        <f t="shared" si="200"/>
        <v>73</v>
      </c>
      <c r="ME74" s="85">
        <f t="shared" si="200"/>
        <v>766</v>
      </c>
      <c r="MF74" s="85">
        <f t="shared" si="200"/>
        <v>996</v>
      </c>
      <c r="MG74" s="83">
        <f>SUM(MG3:MG73)</f>
        <v>140</v>
      </c>
      <c r="MH74" s="83">
        <f t="shared" ref="MH74:MV74" si="201">SUM(MH3:MH73)</f>
        <v>71</v>
      </c>
      <c r="MI74" s="83">
        <f t="shared" si="201"/>
        <v>653</v>
      </c>
      <c r="MJ74" s="84">
        <f t="shared" si="201"/>
        <v>864</v>
      </c>
      <c r="MK74" s="84">
        <f t="shared" si="201"/>
        <v>150</v>
      </c>
      <c r="ML74" s="84">
        <f t="shared" si="201"/>
        <v>83</v>
      </c>
      <c r="MM74" s="84">
        <f t="shared" si="201"/>
        <v>849</v>
      </c>
      <c r="MN74" s="84">
        <f t="shared" si="201"/>
        <v>1082</v>
      </c>
      <c r="MO74" s="85">
        <f t="shared" si="201"/>
        <v>164</v>
      </c>
      <c r="MP74" s="85">
        <f t="shared" si="201"/>
        <v>82</v>
      </c>
      <c r="MQ74" s="85">
        <f t="shared" si="201"/>
        <v>625</v>
      </c>
      <c r="MR74" s="85">
        <f t="shared" si="201"/>
        <v>871</v>
      </c>
      <c r="MS74" s="85">
        <f t="shared" si="201"/>
        <v>179</v>
      </c>
      <c r="MT74" s="85">
        <f t="shared" si="201"/>
        <v>110</v>
      </c>
      <c r="MU74" s="85">
        <f t="shared" si="201"/>
        <v>801</v>
      </c>
      <c r="MV74" s="85">
        <f t="shared" si="201"/>
        <v>1090</v>
      </c>
      <c r="MW74" s="84">
        <f>SUM(MW3:MW73)</f>
        <v>176</v>
      </c>
      <c r="MX74" s="84">
        <f>SUM(MX3:MX73)</f>
        <v>93</v>
      </c>
      <c r="MY74" s="84">
        <f t="shared" ref="MY74:MZ74" si="202">SUM(MY3:MY73)</f>
        <v>753</v>
      </c>
      <c r="MZ74" s="84">
        <f t="shared" si="202"/>
        <v>1022</v>
      </c>
      <c r="NA74" s="84">
        <f>SUM(NA3:NA73)</f>
        <v>167</v>
      </c>
      <c r="NB74" s="84">
        <f>SUM(NB3:NB73)</f>
        <v>84</v>
      </c>
      <c r="NC74" s="84">
        <f t="shared" ref="NC74:ND74" si="203">SUM(NC3:NC73)</f>
        <v>1002</v>
      </c>
      <c r="ND74" s="84">
        <f t="shared" si="203"/>
        <v>1253</v>
      </c>
    </row>
    <row r="75" spans="1:368" ht="15" customHeight="1" x14ac:dyDescent="0.25">
      <c r="Z75" s="22"/>
      <c r="AA75" s="22"/>
      <c r="GJ75" s="89"/>
      <c r="GK75" s="89"/>
      <c r="GL75" s="89"/>
      <c r="GM75" s="89"/>
      <c r="GN75" s="89"/>
    </row>
    <row r="76" spans="1:368" x14ac:dyDescent="0.25">
      <c r="Z76" s="22"/>
      <c r="AA76" s="22"/>
    </row>
    <row r="77" spans="1:368" ht="15" customHeight="1" x14ac:dyDescent="0.25">
      <c r="Z77" s="22"/>
      <c r="AA77" s="22"/>
    </row>
    <row r="78" spans="1:368" x14ac:dyDescent="0.25">
      <c r="Z78" s="22"/>
      <c r="AA78" s="22"/>
    </row>
    <row r="79" spans="1:368" ht="15" customHeight="1" x14ac:dyDescent="0.25">
      <c r="Z79" s="22"/>
      <c r="AA79" s="22"/>
    </row>
    <row r="80" spans="1:368" x14ac:dyDescent="0.25">
      <c r="E80" s="18"/>
      <c r="F80" s="18"/>
      <c r="G80" s="18"/>
      <c r="K80" s="18"/>
      <c r="Z80" s="22"/>
      <c r="AA80" s="22"/>
      <c r="AE80" s="18"/>
      <c r="AF80" s="18"/>
      <c r="AS80" s="18"/>
      <c r="AW80" s="18"/>
    </row>
    <row r="81" spans="2:34" ht="15" customHeight="1" x14ac:dyDescent="0.25">
      <c r="H81" s="18"/>
      <c r="I81" s="18"/>
      <c r="J81" s="18"/>
      <c r="L81" s="18"/>
      <c r="M81" s="18"/>
      <c r="N81" s="18"/>
      <c r="O81" s="18"/>
      <c r="P81" s="18"/>
      <c r="X81" s="18"/>
      <c r="Y81" s="18"/>
      <c r="Z81" s="22"/>
      <c r="AA81" s="22"/>
      <c r="AB81" s="18"/>
      <c r="AC81" s="18"/>
      <c r="AD81" s="18"/>
      <c r="AG81" s="18"/>
      <c r="AH81" s="18"/>
    </row>
    <row r="82" spans="2:34" x14ac:dyDescent="0.25">
      <c r="Z82" s="22"/>
      <c r="AA82" s="22"/>
    </row>
    <row r="83" spans="2:34" ht="15" customHeight="1" x14ac:dyDescent="0.25">
      <c r="Q83" s="18"/>
      <c r="R83" s="18"/>
      <c r="S83" s="18"/>
      <c r="V83" s="18"/>
      <c r="W83" s="18"/>
    </row>
    <row r="89" spans="2:34" ht="15" customHeight="1" x14ac:dyDescent="0.25">
      <c r="Z89" s="18"/>
      <c r="AA89" s="18"/>
    </row>
    <row r="90" spans="2:34" x14ac:dyDescent="0.25">
      <c r="X90" s="18"/>
      <c r="AB90" s="18"/>
      <c r="AC90" s="18"/>
      <c r="AG90" s="18"/>
    </row>
    <row r="91" spans="2:34" ht="15" customHeight="1" x14ac:dyDescent="0.25">
      <c r="B91" s="18"/>
      <c r="C91" s="18"/>
      <c r="D91" s="18"/>
    </row>
    <row r="98" spans="26:44" x14ac:dyDescent="0.25">
      <c r="Z98" s="18"/>
    </row>
    <row r="107" spans="26:44" ht="15" customHeight="1" x14ac:dyDescent="0.25">
      <c r="AQ107" s="18"/>
      <c r="AR107" s="18"/>
    </row>
    <row r="113" spans="45:45" ht="15" customHeight="1" x14ac:dyDescent="0.25">
      <c r="AS113" s="18"/>
    </row>
  </sheetData>
  <mergeCells count="58">
    <mergeCell ref="ES1:EZ1"/>
    <mergeCell ref="CM1:CT1"/>
    <mergeCell ref="FI1:FP1"/>
    <mergeCell ref="HO1:HV1"/>
    <mergeCell ref="LQ1:LX1"/>
    <mergeCell ref="KY1:KZ1"/>
    <mergeCell ref="LA1:LH1"/>
    <mergeCell ref="KI1:KP1"/>
    <mergeCell ref="JS1:JZ1"/>
    <mergeCell ref="LI1:LP1"/>
    <mergeCell ref="KQ1:KX1"/>
    <mergeCell ref="KA1:KH1"/>
    <mergeCell ref="FQ1:FX1"/>
    <mergeCell ref="IM1:IT1"/>
    <mergeCell ref="HW1:ID1"/>
    <mergeCell ref="HG1:HN1"/>
    <mergeCell ref="EK1:ER1"/>
    <mergeCell ref="EC1:EJ1"/>
    <mergeCell ref="DM1:DT1"/>
    <mergeCell ref="DC1:DJ1"/>
    <mergeCell ref="CU1:DB1"/>
    <mergeCell ref="DK1:DL1"/>
    <mergeCell ref="X1:Y1"/>
    <mergeCell ref="DU1:EB1"/>
    <mergeCell ref="AQ1:AX1"/>
    <mergeCell ref="AI1:AP1"/>
    <mergeCell ref="A1:A2"/>
    <mergeCell ref="E1:G1"/>
    <mergeCell ref="H1:J1"/>
    <mergeCell ref="K1:M1"/>
    <mergeCell ref="N1:P1"/>
    <mergeCell ref="B1:D1"/>
    <mergeCell ref="Q1:S1"/>
    <mergeCell ref="T1:U1"/>
    <mergeCell ref="V1:W1"/>
    <mergeCell ref="BO1:BV1"/>
    <mergeCell ref="BW1:CD1"/>
    <mergeCell ref="Z1:AA1"/>
    <mergeCell ref="LY1:MF1"/>
    <mergeCell ref="AB1:AD1"/>
    <mergeCell ref="AG1:AH1"/>
    <mergeCell ref="AE1:AF1"/>
    <mergeCell ref="AY1:BF1"/>
    <mergeCell ref="CE1:CL1"/>
    <mergeCell ref="IU1:JB1"/>
    <mergeCell ref="IE1:IL1"/>
    <mergeCell ref="BG1:BN1"/>
    <mergeCell ref="GG1:GN1"/>
    <mergeCell ref="FY1:GF1"/>
    <mergeCell ref="FA1:FH1"/>
    <mergeCell ref="GW1:HD1"/>
    <mergeCell ref="GO1:GV1"/>
    <mergeCell ref="HE1:HF1"/>
    <mergeCell ref="MW1:ND1"/>
    <mergeCell ref="MO1:MV1"/>
    <mergeCell ref="MG1:MN1"/>
    <mergeCell ref="JK1:JR1"/>
    <mergeCell ref="JC1:JJ1"/>
  </mergeCells>
  <phoneticPr fontId="34"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X207"/>
  <sheetViews>
    <sheetView zoomScaleNormal="100" workbookViewId="0">
      <selection activeCell="K8" sqref="K8"/>
    </sheetView>
  </sheetViews>
  <sheetFormatPr defaultRowHeight="15" x14ac:dyDescent="0.25"/>
  <cols>
    <col min="1" max="1" width="11.5703125" customWidth="1"/>
    <col min="2" max="3" width="13.85546875" customWidth="1"/>
    <col min="4" max="4" width="10.140625" customWidth="1"/>
    <col min="5" max="5" width="10.42578125" style="2" customWidth="1"/>
    <col min="6" max="16" width="9.140625" style="2"/>
  </cols>
  <sheetData>
    <row r="1" spans="1:24" ht="322.5" customHeight="1" x14ac:dyDescent="0.25"/>
    <row r="2" spans="1:24" ht="375.75" customHeight="1" x14ac:dyDescent="0.25"/>
    <row r="3" spans="1:24" ht="32.25" customHeight="1" x14ac:dyDescent="0.25"/>
    <row r="4" spans="1:24" ht="30" x14ac:dyDescent="0.25">
      <c r="A4" s="6" t="s">
        <v>137</v>
      </c>
      <c r="B4" s="6" t="s">
        <v>138</v>
      </c>
      <c r="C4" s="6"/>
      <c r="D4" s="3"/>
      <c r="E4" s="69" t="s">
        <v>139</v>
      </c>
      <c r="F4" s="69" t="s">
        <v>140</v>
      </c>
      <c r="G4" s="69" t="s">
        <v>141</v>
      </c>
      <c r="H4" s="69" t="s">
        <v>142</v>
      </c>
      <c r="I4" s="69" t="s">
        <v>143</v>
      </c>
      <c r="J4" s="69" t="s">
        <v>144</v>
      </c>
      <c r="K4" s="69" t="s">
        <v>145</v>
      </c>
      <c r="L4" s="69" t="s">
        <v>146</v>
      </c>
      <c r="M4" s="69" t="s">
        <v>147</v>
      </c>
      <c r="N4" s="69" t="s">
        <v>148</v>
      </c>
      <c r="O4" s="69" t="s">
        <v>149</v>
      </c>
      <c r="P4" s="69" t="s">
        <v>150</v>
      </c>
      <c r="Q4" s="28"/>
    </row>
    <row r="5" spans="1:24" x14ac:dyDescent="0.25">
      <c r="A5" s="4">
        <v>40210</v>
      </c>
      <c r="B5" s="2">
        <v>210</v>
      </c>
      <c r="C5" s="2"/>
      <c r="D5" s="18">
        <v>2010</v>
      </c>
      <c r="E5" s="1"/>
      <c r="F5" s="1">
        <v>210</v>
      </c>
      <c r="G5" s="1">
        <v>969</v>
      </c>
      <c r="H5" s="1">
        <v>987</v>
      </c>
      <c r="I5" s="1">
        <v>986</v>
      </c>
      <c r="J5" s="1">
        <v>1011</v>
      </c>
      <c r="K5" s="1">
        <v>1059</v>
      </c>
      <c r="L5" s="1">
        <v>1202</v>
      </c>
      <c r="M5" s="1">
        <v>1145</v>
      </c>
      <c r="N5" s="1">
        <v>1184</v>
      </c>
      <c r="O5" s="1">
        <v>1423</v>
      </c>
      <c r="P5" s="1">
        <v>2075</v>
      </c>
      <c r="Q5" s="2"/>
      <c r="X5" s="2"/>
    </row>
    <row r="6" spans="1:24" x14ac:dyDescent="0.25">
      <c r="A6" s="4">
        <v>40238</v>
      </c>
      <c r="B6" s="2">
        <v>969</v>
      </c>
      <c r="C6" s="2"/>
      <c r="D6" s="18">
        <v>2011</v>
      </c>
      <c r="E6" s="1">
        <v>2320</v>
      </c>
      <c r="F6" s="1">
        <v>2006</v>
      </c>
      <c r="G6" s="1">
        <v>2405</v>
      </c>
      <c r="H6" s="1">
        <v>2445</v>
      </c>
      <c r="I6" s="1">
        <v>2546</v>
      </c>
      <c r="J6" s="1">
        <v>2746</v>
      </c>
      <c r="K6" s="1">
        <v>3139</v>
      </c>
      <c r="L6" s="1">
        <v>3353</v>
      </c>
      <c r="M6" s="1">
        <v>3162</v>
      </c>
      <c r="N6" s="1">
        <v>3886</v>
      </c>
      <c r="O6" s="1">
        <v>4017</v>
      </c>
      <c r="P6" s="1">
        <v>5059</v>
      </c>
      <c r="Q6" s="2"/>
      <c r="X6" s="2"/>
    </row>
    <row r="7" spans="1:24" x14ac:dyDescent="0.25">
      <c r="A7" s="4">
        <v>40269</v>
      </c>
      <c r="B7" s="2">
        <v>987</v>
      </c>
      <c r="C7" s="2"/>
      <c r="D7" s="18">
        <v>2012</v>
      </c>
      <c r="E7" s="1">
        <v>6400</v>
      </c>
      <c r="F7" s="1">
        <v>6123</v>
      </c>
      <c r="G7" s="1">
        <v>6094</v>
      </c>
      <c r="H7" s="1">
        <v>6112</v>
      </c>
      <c r="I7" s="1">
        <v>6364</v>
      </c>
      <c r="J7" s="1">
        <v>6778</v>
      </c>
      <c r="K7" s="1">
        <v>7610</v>
      </c>
      <c r="L7" s="1">
        <v>7881</v>
      </c>
      <c r="M7" s="1">
        <v>7234</v>
      </c>
      <c r="N7" s="1">
        <v>7550</v>
      </c>
      <c r="O7" s="1">
        <v>6866</v>
      </c>
      <c r="P7" s="1">
        <v>8122</v>
      </c>
      <c r="Q7" s="2"/>
      <c r="X7" s="2"/>
    </row>
    <row r="8" spans="1:24" x14ac:dyDescent="0.25">
      <c r="A8" s="4">
        <v>40299</v>
      </c>
      <c r="B8" s="2">
        <v>986</v>
      </c>
      <c r="C8" s="2"/>
      <c r="D8" s="18">
        <v>2013</v>
      </c>
      <c r="E8" s="1">
        <v>10051</v>
      </c>
      <c r="F8" s="1">
        <v>8579</v>
      </c>
      <c r="G8" s="1">
        <v>9251</v>
      </c>
      <c r="H8" s="1">
        <v>9775</v>
      </c>
      <c r="I8" s="1">
        <v>10071</v>
      </c>
      <c r="J8" s="1">
        <v>10998</v>
      </c>
      <c r="K8" s="1">
        <v>12020</v>
      </c>
      <c r="L8" s="1">
        <v>12176</v>
      </c>
      <c r="M8" s="1">
        <v>11104</v>
      </c>
      <c r="N8" s="1">
        <v>11013</v>
      </c>
      <c r="O8" s="1">
        <v>10465</v>
      </c>
      <c r="P8" s="1">
        <v>11896</v>
      </c>
      <c r="Q8" s="2"/>
      <c r="X8" s="2"/>
    </row>
    <row r="9" spans="1:24" x14ac:dyDescent="0.25">
      <c r="A9" s="4">
        <v>40330</v>
      </c>
      <c r="B9" s="2">
        <v>1011</v>
      </c>
      <c r="C9" s="2"/>
      <c r="D9" s="18">
        <v>2014</v>
      </c>
      <c r="E9" s="1">
        <v>14166</v>
      </c>
      <c r="F9" s="1">
        <v>12906</v>
      </c>
      <c r="G9" s="1">
        <v>14243</v>
      </c>
      <c r="H9" s="1">
        <v>13170</v>
      </c>
      <c r="I9" s="1">
        <v>13215</v>
      </c>
      <c r="J9" s="1">
        <v>12983</v>
      </c>
      <c r="K9" s="1">
        <v>14789</v>
      </c>
      <c r="L9" s="1">
        <v>14581</v>
      </c>
      <c r="M9" s="1">
        <v>13801</v>
      </c>
      <c r="N9" s="1">
        <v>13566</v>
      </c>
      <c r="O9" s="1">
        <v>13537</v>
      </c>
      <c r="P9" s="1">
        <v>13920</v>
      </c>
      <c r="Q9" s="2"/>
      <c r="X9" s="2"/>
    </row>
    <row r="10" spans="1:24" x14ac:dyDescent="0.25">
      <c r="A10" s="4">
        <v>40360</v>
      </c>
      <c r="B10" s="2">
        <v>1059</v>
      </c>
      <c r="C10" s="2"/>
      <c r="D10" s="18">
        <v>2015</v>
      </c>
      <c r="E10" s="1">
        <v>15946</v>
      </c>
      <c r="F10" s="1">
        <v>13901</v>
      </c>
      <c r="G10" s="1">
        <v>15664</v>
      </c>
      <c r="H10" s="1">
        <v>14743</v>
      </c>
      <c r="I10" s="1">
        <v>14876</v>
      </c>
      <c r="J10" s="1">
        <v>15444</v>
      </c>
      <c r="K10" s="1">
        <v>17739</v>
      </c>
      <c r="L10" s="1">
        <v>18093</v>
      </c>
      <c r="M10" s="1">
        <v>16419</v>
      </c>
      <c r="N10" s="1">
        <v>15984</v>
      </c>
      <c r="O10" s="1">
        <v>16240</v>
      </c>
      <c r="P10" s="1">
        <v>16846</v>
      </c>
      <c r="Q10" s="2"/>
      <c r="X10" s="2"/>
    </row>
    <row r="11" spans="1:24" x14ac:dyDescent="0.25">
      <c r="A11" s="4">
        <v>40391</v>
      </c>
      <c r="B11" s="2">
        <v>1202</v>
      </c>
      <c r="C11" s="2"/>
      <c r="D11" s="18">
        <v>2016</v>
      </c>
      <c r="E11" s="1">
        <v>18856</v>
      </c>
      <c r="F11" s="1">
        <v>17913</v>
      </c>
      <c r="G11" s="1">
        <v>18501</v>
      </c>
      <c r="H11" s="1">
        <v>17866</v>
      </c>
      <c r="I11" s="1">
        <v>20305</v>
      </c>
      <c r="J11" s="1">
        <v>20180</v>
      </c>
      <c r="K11" s="1">
        <v>21916</v>
      </c>
      <c r="L11" s="1">
        <v>22530</v>
      </c>
      <c r="M11" s="1">
        <v>19682</v>
      </c>
      <c r="N11" s="1">
        <v>19694</v>
      </c>
      <c r="O11" s="1">
        <v>18638</v>
      </c>
      <c r="P11" s="1">
        <v>19585</v>
      </c>
      <c r="Q11" s="2"/>
      <c r="X11" s="2"/>
    </row>
    <row r="12" spans="1:24" x14ac:dyDescent="0.25">
      <c r="A12" s="4">
        <v>40422</v>
      </c>
      <c r="B12" s="2">
        <v>1145</v>
      </c>
      <c r="C12" s="2"/>
      <c r="D12" s="18">
        <v>2017</v>
      </c>
      <c r="E12" s="1">
        <v>21955</v>
      </c>
      <c r="F12" s="1">
        <v>19480</v>
      </c>
      <c r="G12" s="1">
        <v>21475</v>
      </c>
      <c r="H12" s="1">
        <v>20565</v>
      </c>
      <c r="I12" s="1">
        <v>21325</v>
      </c>
      <c r="J12" s="1">
        <v>21370</v>
      </c>
      <c r="K12" s="1">
        <v>23454</v>
      </c>
      <c r="L12" s="1">
        <v>23741</v>
      </c>
      <c r="M12" s="1">
        <v>21151</v>
      </c>
      <c r="N12" s="1">
        <v>21668</v>
      </c>
      <c r="O12" s="1">
        <v>20473</v>
      </c>
      <c r="P12" s="1">
        <v>20565</v>
      </c>
      <c r="Q12" s="2"/>
      <c r="X12" s="2"/>
    </row>
    <row r="13" spans="1:24" x14ac:dyDescent="0.25">
      <c r="A13" s="4">
        <v>40452</v>
      </c>
      <c r="B13" s="2">
        <v>1184</v>
      </c>
      <c r="C13" s="2"/>
      <c r="D13" s="18">
        <v>2018</v>
      </c>
      <c r="E13" s="1">
        <v>23407</v>
      </c>
      <c r="F13" s="1">
        <v>21707</v>
      </c>
      <c r="G13" s="1">
        <v>24485</v>
      </c>
      <c r="H13" s="1">
        <v>23055</v>
      </c>
      <c r="I13" s="1">
        <v>24280</v>
      </c>
      <c r="J13" s="1">
        <v>25124</v>
      </c>
      <c r="K13" s="1">
        <v>28344</v>
      </c>
      <c r="L13" s="1">
        <v>29161</v>
      </c>
      <c r="M13" s="1">
        <v>26749</v>
      </c>
      <c r="N13" s="1">
        <v>27713</v>
      </c>
      <c r="O13" s="1">
        <v>26370</v>
      </c>
      <c r="P13" s="1">
        <v>27500</v>
      </c>
      <c r="Q13" s="2"/>
      <c r="X13" s="2"/>
    </row>
    <row r="14" spans="1:24" x14ac:dyDescent="0.25">
      <c r="A14" s="4">
        <v>40483</v>
      </c>
      <c r="B14" s="2">
        <v>1423</v>
      </c>
      <c r="C14" s="2"/>
      <c r="D14" s="18">
        <v>2019</v>
      </c>
      <c r="E14" s="1">
        <v>31329</v>
      </c>
      <c r="F14" s="1">
        <v>28546</v>
      </c>
      <c r="G14" s="1">
        <v>31853</v>
      </c>
      <c r="H14" s="1">
        <v>30817</v>
      </c>
      <c r="I14" s="1">
        <v>32060</v>
      </c>
      <c r="J14" s="1">
        <v>31327</v>
      </c>
      <c r="K14" s="1">
        <v>34992</v>
      </c>
      <c r="L14" s="1">
        <v>34944</v>
      </c>
      <c r="M14" s="1">
        <v>32798</v>
      </c>
      <c r="N14" s="1">
        <v>33237</v>
      </c>
      <c r="O14" s="2">
        <v>31758</v>
      </c>
      <c r="P14" s="1">
        <v>32679</v>
      </c>
      <c r="Q14" s="2"/>
      <c r="X14" s="2"/>
    </row>
    <row r="15" spans="1:24" x14ac:dyDescent="0.25">
      <c r="A15" s="4">
        <v>40513</v>
      </c>
      <c r="B15" s="2">
        <v>2075</v>
      </c>
      <c r="C15" s="2"/>
      <c r="D15" s="18">
        <v>2020</v>
      </c>
      <c r="E15" s="1">
        <v>36326</v>
      </c>
      <c r="F15" s="1">
        <v>34532</v>
      </c>
      <c r="G15" s="1">
        <v>37985</v>
      </c>
      <c r="H15" s="1">
        <v>45274</v>
      </c>
      <c r="I15" s="1">
        <v>48454</v>
      </c>
      <c r="J15" s="1">
        <v>47236</v>
      </c>
      <c r="K15" s="1">
        <v>47781</v>
      </c>
      <c r="L15" s="1">
        <v>46854</v>
      </c>
      <c r="M15" s="1">
        <v>42923</v>
      </c>
      <c r="N15" s="1">
        <v>43601</v>
      </c>
      <c r="O15" s="1">
        <v>41625</v>
      </c>
      <c r="P15" s="1">
        <v>42866</v>
      </c>
      <c r="Q15" s="2"/>
    </row>
    <row r="16" spans="1:24" x14ac:dyDescent="0.25">
      <c r="A16" s="4">
        <v>40544</v>
      </c>
      <c r="B16" s="2">
        <v>2320</v>
      </c>
      <c r="C16" s="2"/>
      <c r="D16" s="18">
        <v>2021</v>
      </c>
      <c r="E16" s="1">
        <v>45290</v>
      </c>
      <c r="F16" s="1">
        <v>45872</v>
      </c>
      <c r="G16" s="1">
        <v>48685</v>
      </c>
      <c r="H16" s="1">
        <v>45845</v>
      </c>
      <c r="I16" s="1">
        <v>47296</v>
      </c>
      <c r="J16" s="1">
        <v>45246</v>
      </c>
      <c r="K16" s="1">
        <v>48068</v>
      </c>
      <c r="L16" s="1">
        <v>49394</v>
      </c>
      <c r="M16" s="1">
        <v>45770</v>
      </c>
      <c r="N16" s="1">
        <v>46873</v>
      </c>
      <c r="O16" s="1">
        <v>45402</v>
      </c>
      <c r="P16" s="1">
        <v>46250</v>
      </c>
      <c r="Q16" s="2"/>
    </row>
    <row r="17" spans="1:17" x14ac:dyDescent="0.25">
      <c r="A17" s="4">
        <v>40575</v>
      </c>
      <c r="B17" s="2">
        <v>2006</v>
      </c>
      <c r="C17" s="2"/>
      <c r="D17" s="18">
        <v>2022</v>
      </c>
      <c r="E17" s="1">
        <v>51187</v>
      </c>
      <c r="F17" s="1">
        <v>45117</v>
      </c>
      <c r="G17" s="1">
        <v>49667</v>
      </c>
      <c r="H17" s="1">
        <v>47123</v>
      </c>
      <c r="I17" s="1">
        <v>47996</v>
      </c>
      <c r="J17" s="1">
        <v>47717</v>
      </c>
      <c r="K17" s="1">
        <v>52550</v>
      </c>
      <c r="L17" s="1">
        <v>52890</v>
      </c>
      <c r="M17" s="1">
        <v>48333</v>
      </c>
      <c r="N17" s="27">
        <v>50008</v>
      </c>
      <c r="O17" s="1">
        <v>48109</v>
      </c>
      <c r="P17" s="1">
        <v>49200</v>
      </c>
      <c r="Q17" s="2"/>
    </row>
    <row r="18" spans="1:17" x14ac:dyDescent="0.25">
      <c r="A18" s="4">
        <v>40603</v>
      </c>
      <c r="B18" s="2">
        <v>2405</v>
      </c>
      <c r="C18" s="2"/>
      <c r="D18" s="18">
        <v>2023</v>
      </c>
      <c r="E18" s="1">
        <v>56049</v>
      </c>
      <c r="F18" s="1">
        <v>50803</v>
      </c>
      <c r="G18" s="1">
        <v>55598</v>
      </c>
      <c r="H18" s="1">
        <v>52325</v>
      </c>
      <c r="I18" s="1">
        <v>53465</v>
      </c>
      <c r="J18" s="1">
        <v>54228</v>
      </c>
      <c r="K18" s="1">
        <v>57312</v>
      </c>
      <c r="L18" s="1">
        <v>57938</v>
      </c>
      <c r="M18" s="1">
        <v>56985</v>
      </c>
      <c r="N18" s="1">
        <v>66157</v>
      </c>
      <c r="O18" s="1">
        <v>64731</v>
      </c>
      <c r="P18" s="1">
        <v>66073</v>
      </c>
      <c r="Q18" s="2"/>
    </row>
    <row r="19" spans="1:17" x14ac:dyDescent="0.25">
      <c r="A19" s="4">
        <v>40634</v>
      </c>
      <c r="B19" s="2">
        <v>2445</v>
      </c>
      <c r="C19" s="2"/>
      <c r="D19" s="18">
        <v>2024</v>
      </c>
      <c r="E19" s="1">
        <v>73495</v>
      </c>
      <c r="F19" s="1">
        <v>67214</v>
      </c>
      <c r="G19" s="1">
        <v>72307</v>
      </c>
      <c r="H19" s="1">
        <v>63240</v>
      </c>
      <c r="I19" s="1">
        <v>67471</v>
      </c>
      <c r="J19" s="1">
        <v>65864</v>
      </c>
      <c r="K19" s="1">
        <v>69289</v>
      </c>
      <c r="L19" s="1">
        <v>68652</v>
      </c>
      <c r="M19" s="1">
        <v>66483</v>
      </c>
      <c r="N19" s="1">
        <v>67207</v>
      </c>
      <c r="O19" s="1">
        <v>67892</v>
      </c>
      <c r="P19" s="1">
        <v>69507</v>
      </c>
      <c r="Q19" s="2"/>
    </row>
    <row r="20" spans="1:17" x14ac:dyDescent="0.25">
      <c r="A20" s="4">
        <v>40664</v>
      </c>
      <c r="B20" s="2">
        <v>2546</v>
      </c>
      <c r="C20" s="2"/>
      <c r="D20" s="18">
        <v>2025</v>
      </c>
      <c r="E20" s="1">
        <v>78627</v>
      </c>
      <c r="F20" s="1">
        <v>70674</v>
      </c>
      <c r="G20" s="1">
        <v>77118</v>
      </c>
      <c r="H20" s="1">
        <v>74509</v>
      </c>
      <c r="I20" s="1">
        <v>77506</v>
      </c>
      <c r="J20" s="1">
        <v>76672</v>
      </c>
      <c r="K20" s="1">
        <v>79643</v>
      </c>
      <c r="L20" s="1">
        <v>81447</v>
      </c>
      <c r="M20" s="1">
        <v>78508</v>
      </c>
      <c r="N20" s="27">
        <v>81487</v>
      </c>
      <c r="O20" s="1">
        <v>77665</v>
      </c>
      <c r="P20" s="1">
        <v>80835</v>
      </c>
      <c r="Q20" s="2"/>
    </row>
    <row r="21" spans="1:17" x14ac:dyDescent="0.25">
      <c r="A21" s="4">
        <v>40695</v>
      </c>
      <c r="B21" s="2">
        <v>2746</v>
      </c>
      <c r="C21" s="2"/>
      <c r="D21" s="18">
        <v>2026</v>
      </c>
      <c r="E21" s="1">
        <v>88578</v>
      </c>
      <c r="F21" s="1">
        <v>79408</v>
      </c>
      <c r="G21" s="1">
        <v>88243</v>
      </c>
      <c r="H21" s="1">
        <v>83828</v>
      </c>
      <c r="I21" s="1">
        <v>86822</v>
      </c>
      <c r="J21" s="1">
        <v>86882</v>
      </c>
      <c r="K21" s="1">
        <v>89303</v>
      </c>
      <c r="L21" s="1"/>
      <c r="M21" s="1"/>
      <c r="N21" s="1"/>
      <c r="O21" s="1"/>
      <c r="P21" s="1"/>
    </row>
    <row r="22" spans="1:17" x14ac:dyDescent="0.25">
      <c r="A22" s="4">
        <v>40725</v>
      </c>
      <c r="B22" s="2">
        <v>3139</v>
      </c>
      <c r="C22" s="2"/>
    </row>
    <row r="23" spans="1:17" x14ac:dyDescent="0.25">
      <c r="A23" s="4">
        <v>40756</v>
      </c>
      <c r="B23" s="2">
        <v>3353</v>
      </c>
      <c r="C23" s="2"/>
    </row>
    <row r="24" spans="1:17" x14ac:dyDescent="0.25">
      <c r="A24" s="4">
        <v>40787</v>
      </c>
      <c r="B24" s="2">
        <v>3162</v>
      </c>
      <c r="C24" s="2"/>
    </row>
    <row r="25" spans="1:17" x14ac:dyDescent="0.25">
      <c r="A25" s="4">
        <v>40817</v>
      </c>
      <c r="B25" s="2">
        <v>3886</v>
      </c>
      <c r="C25" s="2"/>
    </row>
    <row r="26" spans="1:17" x14ac:dyDescent="0.25">
      <c r="A26" s="4">
        <v>40848</v>
      </c>
      <c r="B26" s="2">
        <v>4017</v>
      </c>
      <c r="C26" s="2"/>
      <c r="D26" s="17"/>
    </row>
    <row r="27" spans="1:17" x14ac:dyDescent="0.25">
      <c r="A27" s="4">
        <v>40878</v>
      </c>
      <c r="B27" s="2">
        <v>5059</v>
      </c>
      <c r="C27" s="2"/>
    </row>
    <row r="28" spans="1:17" x14ac:dyDescent="0.25">
      <c r="A28" s="4">
        <v>40909</v>
      </c>
      <c r="B28" s="2">
        <v>6400</v>
      </c>
      <c r="C28" s="2"/>
    </row>
    <row r="29" spans="1:17" x14ac:dyDescent="0.25">
      <c r="A29" s="4">
        <v>40940</v>
      </c>
      <c r="B29" s="2">
        <v>6123</v>
      </c>
      <c r="C29" s="2"/>
    </row>
    <row r="30" spans="1:17" x14ac:dyDescent="0.25">
      <c r="A30" s="4">
        <v>40969</v>
      </c>
      <c r="B30" s="2">
        <v>6094</v>
      </c>
      <c r="C30" s="2"/>
    </row>
    <row r="31" spans="1:17" x14ac:dyDescent="0.25">
      <c r="A31" s="4">
        <v>41000</v>
      </c>
      <c r="B31" s="2">
        <v>6112</v>
      </c>
      <c r="C31" s="2"/>
    </row>
    <row r="32" spans="1:17" x14ac:dyDescent="0.25">
      <c r="A32" s="4">
        <v>41030</v>
      </c>
      <c r="B32" s="2">
        <v>6364</v>
      </c>
      <c r="C32" s="2"/>
    </row>
    <row r="33" spans="1:3" x14ac:dyDescent="0.25">
      <c r="A33" s="4">
        <v>41061</v>
      </c>
      <c r="B33" s="2">
        <v>6778</v>
      </c>
      <c r="C33" s="2"/>
    </row>
    <row r="34" spans="1:3" x14ac:dyDescent="0.25">
      <c r="A34" s="4">
        <v>41091</v>
      </c>
      <c r="B34" s="2">
        <v>7610</v>
      </c>
      <c r="C34" s="2"/>
    </row>
    <row r="35" spans="1:3" x14ac:dyDescent="0.25">
      <c r="A35" s="4">
        <v>41122</v>
      </c>
      <c r="B35" s="2">
        <v>7881</v>
      </c>
      <c r="C35" s="2"/>
    </row>
    <row r="36" spans="1:3" x14ac:dyDescent="0.25">
      <c r="A36" s="4">
        <v>41153</v>
      </c>
      <c r="B36" s="2">
        <v>7234</v>
      </c>
      <c r="C36" s="2"/>
    </row>
    <row r="37" spans="1:3" x14ac:dyDescent="0.25">
      <c r="A37" s="4">
        <v>41183</v>
      </c>
      <c r="B37" s="2">
        <v>7550</v>
      </c>
      <c r="C37" s="2"/>
    </row>
    <row r="38" spans="1:3" x14ac:dyDescent="0.25">
      <c r="A38" s="4">
        <v>41214</v>
      </c>
      <c r="B38" s="2">
        <v>6866</v>
      </c>
      <c r="C38" s="2"/>
    </row>
    <row r="39" spans="1:3" x14ac:dyDescent="0.25">
      <c r="A39" s="4">
        <v>41244</v>
      </c>
      <c r="B39" s="2">
        <v>8122</v>
      </c>
      <c r="C39" s="2"/>
    </row>
    <row r="40" spans="1:3" x14ac:dyDescent="0.25">
      <c r="A40" s="4">
        <v>41275</v>
      </c>
      <c r="B40" s="2">
        <v>10051</v>
      </c>
      <c r="C40" s="2"/>
    </row>
    <row r="41" spans="1:3" x14ac:dyDescent="0.25">
      <c r="A41" s="4">
        <v>41306</v>
      </c>
      <c r="B41" s="2">
        <v>8579</v>
      </c>
      <c r="C41" s="2"/>
    </row>
    <row r="42" spans="1:3" x14ac:dyDescent="0.25">
      <c r="A42" s="4">
        <v>41334</v>
      </c>
      <c r="B42" s="2">
        <v>9251</v>
      </c>
      <c r="C42" s="2"/>
    </row>
    <row r="43" spans="1:3" x14ac:dyDescent="0.25">
      <c r="A43" s="4">
        <v>41365</v>
      </c>
      <c r="B43" s="2">
        <v>9775</v>
      </c>
      <c r="C43" s="2"/>
    </row>
    <row r="44" spans="1:3" x14ac:dyDescent="0.25">
      <c r="A44" s="4">
        <v>41395</v>
      </c>
      <c r="B44" s="2">
        <v>10071</v>
      </c>
      <c r="C44" s="2"/>
    </row>
    <row r="45" spans="1:3" x14ac:dyDescent="0.25">
      <c r="A45" s="4">
        <v>41426</v>
      </c>
      <c r="B45" s="2">
        <v>10998</v>
      </c>
      <c r="C45" s="2"/>
    </row>
    <row r="46" spans="1:3" x14ac:dyDescent="0.25">
      <c r="A46" s="4">
        <v>41456</v>
      </c>
      <c r="B46" s="2">
        <v>12020</v>
      </c>
      <c r="C46" s="2"/>
    </row>
    <row r="47" spans="1:3" x14ac:dyDescent="0.25">
      <c r="A47" s="4">
        <v>41487</v>
      </c>
      <c r="B47" s="2">
        <v>12176</v>
      </c>
      <c r="C47" s="2"/>
    </row>
    <row r="48" spans="1:3" x14ac:dyDescent="0.25">
      <c r="A48" s="4">
        <v>41518</v>
      </c>
      <c r="B48" s="2">
        <v>11104</v>
      </c>
      <c r="C48" s="2"/>
    </row>
    <row r="49" spans="1:3" x14ac:dyDescent="0.25">
      <c r="A49" s="4">
        <v>41548</v>
      </c>
      <c r="B49" s="2">
        <v>11013</v>
      </c>
      <c r="C49" s="2"/>
    </row>
    <row r="50" spans="1:3" x14ac:dyDescent="0.25">
      <c r="A50" s="4">
        <v>41579</v>
      </c>
      <c r="B50" s="2">
        <v>10465</v>
      </c>
      <c r="C50" s="2"/>
    </row>
    <row r="51" spans="1:3" x14ac:dyDescent="0.25">
      <c r="A51" s="4">
        <v>41609</v>
      </c>
      <c r="B51" s="2">
        <v>11896</v>
      </c>
      <c r="C51" s="2"/>
    </row>
    <row r="52" spans="1:3" x14ac:dyDescent="0.25">
      <c r="A52" s="4">
        <v>41640</v>
      </c>
      <c r="B52" s="2">
        <v>14166</v>
      </c>
      <c r="C52" s="2"/>
    </row>
    <row r="53" spans="1:3" x14ac:dyDescent="0.25">
      <c r="A53" s="4">
        <v>41671</v>
      </c>
      <c r="B53" s="2">
        <v>12906</v>
      </c>
      <c r="C53" s="2"/>
    </row>
    <row r="54" spans="1:3" x14ac:dyDescent="0.25">
      <c r="A54" s="4">
        <v>41699</v>
      </c>
      <c r="B54" s="2">
        <v>14243</v>
      </c>
      <c r="C54" s="2"/>
    </row>
    <row r="55" spans="1:3" x14ac:dyDescent="0.25">
      <c r="A55" s="4">
        <v>41730</v>
      </c>
      <c r="B55" s="2">
        <v>13170</v>
      </c>
      <c r="C55" s="2"/>
    </row>
    <row r="56" spans="1:3" x14ac:dyDescent="0.25">
      <c r="A56" s="4">
        <v>41760</v>
      </c>
      <c r="B56" s="2">
        <v>13215</v>
      </c>
      <c r="C56" s="2"/>
    </row>
    <row r="57" spans="1:3" x14ac:dyDescent="0.25">
      <c r="A57" s="4">
        <v>41791</v>
      </c>
      <c r="B57" s="2">
        <v>12983</v>
      </c>
      <c r="C57" s="2"/>
    </row>
    <row r="58" spans="1:3" x14ac:dyDescent="0.25">
      <c r="A58" s="4">
        <v>41821</v>
      </c>
      <c r="B58" s="2">
        <v>14789</v>
      </c>
      <c r="C58" s="2"/>
    </row>
    <row r="59" spans="1:3" x14ac:dyDescent="0.25">
      <c r="A59" s="4">
        <v>41852</v>
      </c>
      <c r="B59" s="2">
        <v>14581</v>
      </c>
      <c r="C59" s="2"/>
    </row>
    <row r="60" spans="1:3" x14ac:dyDescent="0.25">
      <c r="A60" s="4">
        <v>41883</v>
      </c>
      <c r="B60" s="2">
        <v>13801</v>
      </c>
      <c r="C60" s="2"/>
    </row>
    <row r="61" spans="1:3" x14ac:dyDescent="0.25">
      <c r="A61" s="4">
        <v>41913</v>
      </c>
      <c r="B61" s="2">
        <v>13566</v>
      </c>
      <c r="C61" s="2"/>
    </row>
    <row r="62" spans="1:3" x14ac:dyDescent="0.25">
      <c r="A62" s="4">
        <v>41944</v>
      </c>
      <c r="B62" s="2">
        <v>13537</v>
      </c>
      <c r="C62" s="2"/>
    </row>
    <row r="63" spans="1:3" x14ac:dyDescent="0.25">
      <c r="A63" s="4">
        <v>41974</v>
      </c>
      <c r="B63" s="2">
        <v>13920</v>
      </c>
      <c r="C63" s="2"/>
    </row>
    <row r="64" spans="1:3" x14ac:dyDescent="0.25">
      <c r="A64" s="4">
        <v>42005</v>
      </c>
      <c r="B64" s="2">
        <v>15946</v>
      </c>
      <c r="C64" s="2"/>
    </row>
    <row r="65" spans="1:3" x14ac:dyDescent="0.25">
      <c r="A65" s="4">
        <v>42036</v>
      </c>
      <c r="B65" s="2">
        <v>13901</v>
      </c>
      <c r="C65" s="2"/>
    </row>
    <row r="66" spans="1:3" x14ac:dyDescent="0.25">
      <c r="A66" s="5">
        <v>42078</v>
      </c>
      <c r="B66" s="2">
        <v>15664</v>
      </c>
      <c r="C66" s="2"/>
    </row>
    <row r="67" spans="1:3" x14ac:dyDescent="0.25">
      <c r="A67" s="5">
        <v>42109</v>
      </c>
      <c r="B67" s="2">
        <v>14743</v>
      </c>
      <c r="C67" s="2"/>
    </row>
    <row r="68" spans="1:3" x14ac:dyDescent="0.25">
      <c r="A68" s="4">
        <v>42125</v>
      </c>
      <c r="B68" s="2">
        <v>14876</v>
      </c>
      <c r="C68" s="2"/>
    </row>
    <row r="69" spans="1:3" x14ac:dyDescent="0.25">
      <c r="A69" s="4">
        <v>42156</v>
      </c>
      <c r="B69" s="2">
        <v>15444</v>
      </c>
      <c r="C69" s="2"/>
    </row>
    <row r="70" spans="1:3" x14ac:dyDescent="0.25">
      <c r="A70" s="4">
        <v>42186</v>
      </c>
      <c r="B70" s="2">
        <v>17739</v>
      </c>
      <c r="C70" s="2"/>
    </row>
    <row r="71" spans="1:3" x14ac:dyDescent="0.25">
      <c r="A71" s="4">
        <v>42217</v>
      </c>
      <c r="B71" s="2">
        <v>18093</v>
      </c>
      <c r="C71" s="2"/>
    </row>
    <row r="72" spans="1:3" x14ac:dyDescent="0.25">
      <c r="A72" s="4">
        <v>42248</v>
      </c>
      <c r="B72" s="2">
        <v>16419</v>
      </c>
      <c r="C72" s="2"/>
    </row>
    <row r="73" spans="1:3" x14ac:dyDescent="0.25">
      <c r="A73" s="4">
        <v>42278</v>
      </c>
      <c r="B73" s="2">
        <v>15984</v>
      </c>
      <c r="C73" s="2"/>
    </row>
    <row r="74" spans="1:3" x14ac:dyDescent="0.25">
      <c r="A74" s="4">
        <v>42309</v>
      </c>
      <c r="B74" s="2">
        <v>16240</v>
      </c>
      <c r="C74" s="2"/>
    </row>
    <row r="75" spans="1:3" x14ac:dyDescent="0.25">
      <c r="A75" s="4">
        <v>42339</v>
      </c>
      <c r="B75" s="2">
        <v>16846</v>
      </c>
      <c r="C75" s="2"/>
    </row>
    <row r="76" spans="1:3" x14ac:dyDescent="0.25">
      <c r="A76" s="4">
        <v>42370</v>
      </c>
      <c r="B76" s="2">
        <v>18856</v>
      </c>
      <c r="C76" s="2"/>
    </row>
    <row r="77" spans="1:3" x14ac:dyDescent="0.25">
      <c r="A77" s="4">
        <v>42401</v>
      </c>
      <c r="B77" s="2">
        <v>17913</v>
      </c>
      <c r="C77" s="2"/>
    </row>
    <row r="78" spans="1:3" x14ac:dyDescent="0.25">
      <c r="A78" s="4">
        <v>42430</v>
      </c>
      <c r="B78" s="2">
        <v>18501</v>
      </c>
      <c r="C78" s="2"/>
    </row>
    <row r="79" spans="1:3" x14ac:dyDescent="0.25">
      <c r="A79" s="4">
        <v>42461</v>
      </c>
      <c r="B79" s="2">
        <v>17866</v>
      </c>
      <c r="C79" s="2"/>
    </row>
    <row r="80" spans="1:3" x14ac:dyDescent="0.25">
      <c r="A80" s="4">
        <v>42491</v>
      </c>
      <c r="B80" s="2">
        <v>20305</v>
      </c>
      <c r="C80" s="2"/>
    </row>
    <row r="81" spans="1:3" x14ac:dyDescent="0.25">
      <c r="A81" s="4">
        <v>42522</v>
      </c>
      <c r="B81" s="2">
        <v>20180</v>
      </c>
      <c r="C81" s="2"/>
    </row>
    <row r="82" spans="1:3" x14ac:dyDescent="0.25">
      <c r="A82" s="4">
        <v>42552</v>
      </c>
      <c r="B82" s="2">
        <v>21916</v>
      </c>
      <c r="C82" s="2"/>
    </row>
    <row r="83" spans="1:3" x14ac:dyDescent="0.25">
      <c r="A83" s="4">
        <v>42598</v>
      </c>
      <c r="B83" s="2">
        <v>22530</v>
      </c>
      <c r="C83" s="2"/>
    </row>
    <row r="84" spans="1:3" x14ac:dyDescent="0.25">
      <c r="A84" s="4">
        <v>42614</v>
      </c>
      <c r="B84" s="2">
        <v>19682</v>
      </c>
      <c r="C84" s="2"/>
    </row>
    <row r="85" spans="1:3" x14ac:dyDescent="0.25">
      <c r="A85" s="4">
        <v>42659</v>
      </c>
      <c r="B85" s="2">
        <v>19694</v>
      </c>
      <c r="C85" s="2"/>
    </row>
    <row r="86" spans="1:3" x14ac:dyDescent="0.25">
      <c r="A86" s="4">
        <v>42690</v>
      </c>
      <c r="B86" s="2">
        <v>18638</v>
      </c>
      <c r="C86" s="2"/>
    </row>
    <row r="87" spans="1:3" x14ac:dyDescent="0.25">
      <c r="A87" s="4">
        <v>42705</v>
      </c>
      <c r="B87" s="2">
        <v>19585</v>
      </c>
      <c r="C87" s="2"/>
    </row>
    <row r="88" spans="1:3" x14ac:dyDescent="0.25">
      <c r="A88" s="4">
        <v>42736</v>
      </c>
      <c r="B88" s="2">
        <v>21955</v>
      </c>
      <c r="C88" s="2"/>
    </row>
    <row r="89" spans="1:3" x14ac:dyDescent="0.25">
      <c r="A89" s="4">
        <v>42783</v>
      </c>
      <c r="B89" s="2">
        <v>19480</v>
      </c>
      <c r="C89" s="2"/>
    </row>
    <row r="90" spans="1:3" x14ac:dyDescent="0.25">
      <c r="A90" s="4">
        <v>42811</v>
      </c>
      <c r="B90" s="2">
        <v>21475</v>
      </c>
      <c r="C90" s="2"/>
    </row>
    <row r="91" spans="1:3" x14ac:dyDescent="0.25">
      <c r="A91" s="4">
        <v>42842</v>
      </c>
      <c r="B91" s="2">
        <v>20565</v>
      </c>
      <c r="C91" s="2"/>
    </row>
    <row r="92" spans="1:3" x14ac:dyDescent="0.25">
      <c r="A92" s="4">
        <v>42872</v>
      </c>
      <c r="B92" s="2">
        <v>21325</v>
      </c>
      <c r="C92" s="2"/>
    </row>
    <row r="93" spans="1:3" x14ac:dyDescent="0.25">
      <c r="A93" s="4">
        <v>42903</v>
      </c>
      <c r="B93" s="2">
        <v>21370</v>
      </c>
      <c r="C93" s="2"/>
    </row>
    <row r="94" spans="1:3" x14ac:dyDescent="0.25">
      <c r="A94" s="4">
        <v>42933</v>
      </c>
      <c r="B94" s="2">
        <v>23454</v>
      </c>
      <c r="C94" s="2"/>
    </row>
    <row r="95" spans="1:3" x14ac:dyDescent="0.25">
      <c r="A95" s="4">
        <v>42964</v>
      </c>
      <c r="B95" s="2">
        <v>23741</v>
      </c>
      <c r="C95" s="2"/>
    </row>
    <row r="96" spans="1:3" x14ac:dyDescent="0.25">
      <c r="A96" s="4">
        <v>42995</v>
      </c>
      <c r="B96" s="2">
        <v>21151</v>
      </c>
      <c r="C96" s="2"/>
    </row>
    <row r="97" spans="1:3" x14ac:dyDescent="0.25">
      <c r="A97" s="4">
        <v>43025</v>
      </c>
      <c r="B97" s="2">
        <v>21668</v>
      </c>
      <c r="C97" s="2"/>
    </row>
    <row r="98" spans="1:3" x14ac:dyDescent="0.25">
      <c r="A98" s="4">
        <v>43056</v>
      </c>
      <c r="B98" s="2">
        <v>20473</v>
      </c>
      <c r="C98" s="2"/>
    </row>
    <row r="99" spans="1:3" x14ac:dyDescent="0.25">
      <c r="A99" s="4">
        <v>43086</v>
      </c>
      <c r="B99" s="2">
        <v>20565</v>
      </c>
      <c r="C99" s="2"/>
    </row>
    <row r="100" spans="1:3" x14ac:dyDescent="0.25">
      <c r="A100" s="4">
        <v>43118</v>
      </c>
      <c r="B100" s="2">
        <v>23407</v>
      </c>
      <c r="C100" s="2"/>
    </row>
    <row r="101" spans="1:3" x14ac:dyDescent="0.25">
      <c r="A101" s="4">
        <v>43149</v>
      </c>
      <c r="B101" s="2">
        <v>21707</v>
      </c>
      <c r="C101" s="2"/>
    </row>
    <row r="102" spans="1:3" x14ac:dyDescent="0.25">
      <c r="A102" s="4">
        <v>43177</v>
      </c>
      <c r="B102" s="2">
        <v>24485</v>
      </c>
      <c r="C102" s="2"/>
    </row>
    <row r="103" spans="1:3" x14ac:dyDescent="0.25">
      <c r="A103" s="4">
        <v>43208</v>
      </c>
      <c r="B103" s="2">
        <v>23055</v>
      </c>
      <c r="C103" s="2"/>
    </row>
    <row r="104" spans="1:3" x14ac:dyDescent="0.25">
      <c r="A104" s="4">
        <v>43238</v>
      </c>
      <c r="B104" s="2">
        <v>24280</v>
      </c>
      <c r="C104" s="2"/>
    </row>
    <row r="105" spans="1:3" x14ac:dyDescent="0.25">
      <c r="A105" s="4">
        <v>43269</v>
      </c>
      <c r="B105" s="2">
        <v>25124</v>
      </c>
      <c r="C105" s="2"/>
    </row>
    <row r="106" spans="1:3" x14ac:dyDescent="0.25">
      <c r="A106" s="4">
        <v>43299</v>
      </c>
      <c r="B106" s="2">
        <v>28344</v>
      </c>
      <c r="C106" s="2"/>
    </row>
    <row r="107" spans="1:3" x14ac:dyDescent="0.25">
      <c r="A107" s="4">
        <v>43330</v>
      </c>
      <c r="B107" s="2">
        <v>29161</v>
      </c>
      <c r="C107" s="2"/>
    </row>
    <row r="108" spans="1:3" x14ac:dyDescent="0.25">
      <c r="A108" s="4">
        <v>43361</v>
      </c>
      <c r="B108" s="2">
        <v>26749</v>
      </c>
      <c r="C108" s="2"/>
    </row>
    <row r="109" spans="1:3" x14ac:dyDescent="0.25">
      <c r="A109" s="4">
        <v>43391</v>
      </c>
      <c r="B109" s="2">
        <v>27713</v>
      </c>
    </row>
    <row r="110" spans="1:3" x14ac:dyDescent="0.25">
      <c r="A110" s="4">
        <v>43422</v>
      </c>
      <c r="B110" s="2">
        <v>26370</v>
      </c>
    </row>
    <row r="111" spans="1:3" x14ac:dyDescent="0.25">
      <c r="A111" s="4">
        <v>43452</v>
      </c>
      <c r="B111" s="2">
        <v>27500</v>
      </c>
    </row>
    <row r="112" spans="1:3" x14ac:dyDescent="0.25">
      <c r="A112" s="4">
        <v>43483</v>
      </c>
      <c r="B112" s="2">
        <v>31329</v>
      </c>
    </row>
    <row r="113" spans="1:2" x14ac:dyDescent="0.25">
      <c r="A113" s="4">
        <v>43514</v>
      </c>
      <c r="B113" s="2">
        <v>28546</v>
      </c>
    </row>
    <row r="114" spans="1:2" x14ac:dyDescent="0.25">
      <c r="A114" s="4">
        <v>43542</v>
      </c>
      <c r="B114" s="2">
        <v>31853</v>
      </c>
    </row>
    <row r="115" spans="1:2" x14ac:dyDescent="0.25">
      <c r="A115" s="4">
        <v>43573</v>
      </c>
      <c r="B115" s="2">
        <v>30817</v>
      </c>
    </row>
    <row r="116" spans="1:2" x14ac:dyDescent="0.25">
      <c r="A116" s="4">
        <v>43603</v>
      </c>
      <c r="B116" s="2">
        <v>32060</v>
      </c>
    </row>
    <row r="117" spans="1:2" x14ac:dyDescent="0.25">
      <c r="A117" s="4">
        <v>43634</v>
      </c>
      <c r="B117" s="2">
        <v>31327</v>
      </c>
    </row>
    <row r="118" spans="1:2" x14ac:dyDescent="0.25">
      <c r="A118" s="4">
        <v>43664</v>
      </c>
      <c r="B118" s="2">
        <v>34992</v>
      </c>
    </row>
    <row r="119" spans="1:2" x14ac:dyDescent="0.25">
      <c r="A119" s="4">
        <v>43695</v>
      </c>
      <c r="B119" s="2">
        <v>34944</v>
      </c>
    </row>
    <row r="120" spans="1:2" x14ac:dyDescent="0.25">
      <c r="A120" s="4">
        <v>43726</v>
      </c>
      <c r="B120" s="2">
        <v>32798</v>
      </c>
    </row>
    <row r="121" spans="1:2" x14ac:dyDescent="0.25">
      <c r="A121" s="4">
        <v>43756</v>
      </c>
      <c r="B121" s="2">
        <v>33237</v>
      </c>
    </row>
    <row r="122" spans="1:2" x14ac:dyDescent="0.25">
      <c r="A122" s="4">
        <v>43787</v>
      </c>
      <c r="B122" s="2">
        <v>31758</v>
      </c>
    </row>
    <row r="123" spans="1:2" x14ac:dyDescent="0.25">
      <c r="A123" s="4">
        <v>43817</v>
      </c>
      <c r="B123" s="2">
        <v>32679</v>
      </c>
    </row>
    <row r="124" spans="1:2" x14ac:dyDescent="0.25">
      <c r="A124" s="4">
        <v>43848</v>
      </c>
      <c r="B124" s="2">
        <v>36326</v>
      </c>
    </row>
    <row r="125" spans="1:2" x14ac:dyDescent="0.25">
      <c r="A125" s="4">
        <v>43879</v>
      </c>
      <c r="B125" s="2">
        <v>34532</v>
      </c>
    </row>
    <row r="126" spans="1:2" x14ac:dyDescent="0.25">
      <c r="A126" s="4">
        <v>43908</v>
      </c>
      <c r="B126" s="2">
        <v>37985</v>
      </c>
    </row>
    <row r="127" spans="1:2" x14ac:dyDescent="0.25">
      <c r="A127" s="4">
        <v>43939</v>
      </c>
      <c r="B127" s="2">
        <v>45274</v>
      </c>
    </row>
    <row r="128" spans="1:2" x14ac:dyDescent="0.25">
      <c r="A128" s="4">
        <v>43969</v>
      </c>
      <c r="B128" s="2">
        <v>48454</v>
      </c>
    </row>
    <row r="129" spans="1:2" x14ac:dyDescent="0.25">
      <c r="A129" s="4">
        <v>44000</v>
      </c>
      <c r="B129" s="2">
        <v>47236</v>
      </c>
    </row>
    <row r="130" spans="1:2" x14ac:dyDescent="0.25">
      <c r="A130" s="4">
        <v>44030</v>
      </c>
      <c r="B130" s="2">
        <v>47781</v>
      </c>
    </row>
    <row r="131" spans="1:2" x14ac:dyDescent="0.25">
      <c r="A131" s="4">
        <v>44061</v>
      </c>
      <c r="B131" s="2">
        <v>46854</v>
      </c>
    </row>
    <row r="132" spans="1:2" x14ac:dyDescent="0.25">
      <c r="A132" s="4">
        <v>44092</v>
      </c>
      <c r="B132" s="2">
        <v>42923</v>
      </c>
    </row>
    <row r="133" spans="1:2" x14ac:dyDescent="0.25">
      <c r="A133" s="4">
        <v>44122</v>
      </c>
      <c r="B133" s="2">
        <v>43601</v>
      </c>
    </row>
    <row r="134" spans="1:2" x14ac:dyDescent="0.25">
      <c r="A134" s="4">
        <v>44153</v>
      </c>
      <c r="B134" s="2">
        <v>41625</v>
      </c>
    </row>
    <row r="135" spans="1:2" x14ac:dyDescent="0.25">
      <c r="A135" s="4">
        <v>44183</v>
      </c>
      <c r="B135" s="2">
        <v>42866</v>
      </c>
    </row>
    <row r="136" spans="1:2" x14ac:dyDescent="0.25">
      <c r="A136" s="4">
        <v>44214</v>
      </c>
      <c r="B136" s="2">
        <v>45290</v>
      </c>
    </row>
    <row r="137" spans="1:2" x14ac:dyDescent="0.25">
      <c r="A137" s="4">
        <v>44245</v>
      </c>
      <c r="B137" s="2">
        <v>45872</v>
      </c>
    </row>
    <row r="138" spans="1:2" x14ac:dyDescent="0.25">
      <c r="A138" s="4">
        <v>44273</v>
      </c>
      <c r="B138" s="2">
        <v>48685</v>
      </c>
    </row>
    <row r="139" spans="1:2" x14ac:dyDescent="0.25">
      <c r="A139" s="4">
        <v>44304</v>
      </c>
      <c r="B139" s="2">
        <v>45845</v>
      </c>
    </row>
    <row r="140" spans="1:2" x14ac:dyDescent="0.25">
      <c r="A140" s="4">
        <v>44334</v>
      </c>
      <c r="B140" s="2">
        <v>47296</v>
      </c>
    </row>
    <row r="141" spans="1:2" x14ac:dyDescent="0.25">
      <c r="A141" s="4">
        <v>44365</v>
      </c>
      <c r="B141" s="2">
        <v>45246</v>
      </c>
    </row>
    <row r="142" spans="1:2" x14ac:dyDescent="0.25">
      <c r="A142" s="4">
        <v>44395</v>
      </c>
      <c r="B142" s="2">
        <v>48068</v>
      </c>
    </row>
    <row r="143" spans="1:2" x14ac:dyDescent="0.25">
      <c r="A143" s="4">
        <v>44426</v>
      </c>
      <c r="B143" s="2">
        <v>49394</v>
      </c>
    </row>
    <row r="144" spans="1:2" x14ac:dyDescent="0.25">
      <c r="A144" s="4">
        <v>44457</v>
      </c>
      <c r="B144" s="2">
        <v>45770</v>
      </c>
    </row>
    <row r="145" spans="1:2" x14ac:dyDescent="0.25">
      <c r="A145" s="4">
        <v>44487</v>
      </c>
      <c r="B145" s="2">
        <v>46873</v>
      </c>
    </row>
    <row r="146" spans="1:2" x14ac:dyDescent="0.25">
      <c r="A146" s="4">
        <v>44518</v>
      </c>
      <c r="B146" s="2">
        <v>45402</v>
      </c>
    </row>
    <row r="147" spans="1:2" x14ac:dyDescent="0.25">
      <c r="A147" s="4">
        <v>44548</v>
      </c>
      <c r="B147" s="2">
        <v>46250</v>
      </c>
    </row>
    <row r="148" spans="1:2" x14ac:dyDescent="0.25">
      <c r="A148" s="4">
        <v>44579</v>
      </c>
      <c r="B148" s="2">
        <v>51187</v>
      </c>
    </row>
    <row r="149" spans="1:2" x14ac:dyDescent="0.25">
      <c r="A149" s="4">
        <v>44610</v>
      </c>
      <c r="B149" s="2">
        <v>45117</v>
      </c>
    </row>
    <row r="150" spans="1:2" x14ac:dyDescent="0.25">
      <c r="A150" s="4">
        <v>44638</v>
      </c>
      <c r="B150" s="2">
        <v>49667</v>
      </c>
    </row>
    <row r="151" spans="1:2" x14ac:dyDescent="0.25">
      <c r="A151" s="4">
        <v>44669</v>
      </c>
      <c r="B151" s="2">
        <v>47123</v>
      </c>
    </row>
    <row r="152" spans="1:2" x14ac:dyDescent="0.25">
      <c r="A152" s="4">
        <v>44699</v>
      </c>
      <c r="B152" s="2">
        <v>47996</v>
      </c>
    </row>
    <row r="153" spans="1:2" x14ac:dyDescent="0.25">
      <c r="A153" s="4">
        <v>44730</v>
      </c>
      <c r="B153" s="2">
        <v>47717</v>
      </c>
    </row>
    <row r="154" spans="1:2" x14ac:dyDescent="0.25">
      <c r="A154" s="4">
        <v>44760</v>
      </c>
      <c r="B154" s="2">
        <v>52550</v>
      </c>
    </row>
    <row r="155" spans="1:2" x14ac:dyDescent="0.25">
      <c r="A155" s="4">
        <v>44791</v>
      </c>
      <c r="B155" s="2">
        <v>52890</v>
      </c>
    </row>
    <row r="156" spans="1:2" x14ac:dyDescent="0.25">
      <c r="A156" s="4">
        <v>44822</v>
      </c>
      <c r="B156" s="2">
        <v>48333</v>
      </c>
    </row>
    <row r="157" spans="1:2" x14ac:dyDescent="0.25">
      <c r="A157" s="4">
        <v>44852</v>
      </c>
      <c r="B157" s="2">
        <v>50008</v>
      </c>
    </row>
    <row r="158" spans="1:2" x14ac:dyDescent="0.25">
      <c r="A158" s="4">
        <v>44883</v>
      </c>
      <c r="B158" s="2">
        <v>48109</v>
      </c>
    </row>
    <row r="159" spans="1:2" x14ac:dyDescent="0.25">
      <c r="A159" s="4">
        <v>44913</v>
      </c>
      <c r="B159" s="2">
        <v>49200</v>
      </c>
    </row>
    <row r="160" spans="1:2" x14ac:dyDescent="0.25">
      <c r="A160" s="4">
        <v>44944</v>
      </c>
      <c r="B160" s="2">
        <v>56049</v>
      </c>
    </row>
    <row r="161" spans="1:2" x14ac:dyDescent="0.25">
      <c r="A161" s="4">
        <v>44975</v>
      </c>
      <c r="B161" s="2">
        <v>50803</v>
      </c>
    </row>
    <row r="162" spans="1:2" x14ac:dyDescent="0.25">
      <c r="A162" s="4">
        <v>45003</v>
      </c>
      <c r="B162" s="2">
        <v>55598</v>
      </c>
    </row>
    <row r="163" spans="1:2" x14ac:dyDescent="0.25">
      <c r="A163" s="4">
        <v>45034</v>
      </c>
      <c r="B163" s="2">
        <v>52325</v>
      </c>
    </row>
    <row r="164" spans="1:2" x14ac:dyDescent="0.25">
      <c r="A164" s="4">
        <v>45064</v>
      </c>
      <c r="B164" s="2">
        <v>53465</v>
      </c>
    </row>
    <row r="165" spans="1:2" x14ac:dyDescent="0.25">
      <c r="A165" s="4">
        <v>45095</v>
      </c>
      <c r="B165" s="2">
        <v>54228</v>
      </c>
    </row>
    <row r="166" spans="1:2" x14ac:dyDescent="0.25">
      <c r="A166" s="4">
        <v>45125</v>
      </c>
      <c r="B166" s="2">
        <v>57312</v>
      </c>
    </row>
    <row r="167" spans="1:2" x14ac:dyDescent="0.25">
      <c r="A167" s="4">
        <v>45156</v>
      </c>
      <c r="B167" s="2">
        <v>57938</v>
      </c>
    </row>
    <row r="168" spans="1:2" x14ac:dyDescent="0.25">
      <c r="A168" s="4">
        <v>45187</v>
      </c>
      <c r="B168" s="2">
        <v>56985</v>
      </c>
    </row>
    <row r="169" spans="1:2" x14ac:dyDescent="0.25">
      <c r="A169" s="4">
        <v>45217</v>
      </c>
      <c r="B169" s="2">
        <v>66157</v>
      </c>
    </row>
    <row r="170" spans="1:2" x14ac:dyDescent="0.25">
      <c r="A170" s="4">
        <v>45248</v>
      </c>
      <c r="B170" s="2">
        <v>64731</v>
      </c>
    </row>
    <row r="171" spans="1:2" x14ac:dyDescent="0.25">
      <c r="A171" s="4">
        <v>45278</v>
      </c>
      <c r="B171" s="2">
        <v>66073</v>
      </c>
    </row>
    <row r="172" spans="1:2" x14ac:dyDescent="0.25">
      <c r="A172" s="4">
        <v>45309</v>
      </c>
      <c r="B172" s="2">
        <v>73495</v>
      </c>
    </row>
    <row r="173" spans="1:2" x14ac:dyDescent="0.25">
      <c r="A173" s="4">
        <v>45340</v>
      </c>
      <c r="B173" s="2">
        <v>67214</v>
      </c>
    </row>
    <row r="174" spans="1:2" x14ac:dyDescent="0.25">
      <c r="A174" s="4">
        <v>45369</v>
      </c>
      <c r="B174" s="2">
        <v>72307</v>
      </c>
    </row>
    <row r="175" spans="1:2" x14ac:dyDescent="0.25">
      <c r="A175" s="4">
        <v>45400</v>
      </c>
      <c r="B175" s="2">
        <v>63240</v>
      </c>
    </row>
    <row r="176" spans="1:2" x14ac:dyDescent="0.25">
      <c r="A176" s="4">
        <v>45430</v>
      </c>
      <c r="B176" s="2">
        <v>67471</v>
      </c>
    </row>
    <row r="177" spans="1:2" x14ac:dyDescent="0.25">
      <c r="A177" s="4">
        <v>45461</v>
      </c>
      <c r="B177" s="2">
        <v>65864</v>
      </c>
    </row>
    <row r="178" spans="1:2" x14ac:dyDescent="0.25">
      <c r="A178" s="4">
        <v>45491</v>
      </c>
      <c r="B178" s="2">
        <v>69289</v>
      </c>
    </row>
    <row r="179" spans="1:2" x14ac:dyDescent="0.25">
      <c r="A179" s="4">
        <v>45522</v>
      </c>
      <c r="B179" s="2">
        <v>68652</v>
      </c>
    </row>
    <row r="180" spans="1:2" x14ac:dyDescent="0.25">
      <c r="A180" s="4">
        <v>45553</v>
      </c>
      <c r="B180" s="2">
        <v>66483</v>
      </c>
    </row>
    <row r="181" spans="1:2" x14ac:dyDescent="0.25">
      <c r="A181" s="4">
        <v>45583</v>
      </c>
      <c r="B181" s="2">
        <v>67207</v>
      </c>
    </row>
    <row r="182" spans="1:2" x14ac:dyDescent="0.25">
      <c r="A182" s="4">
        <v>45614</v>
      </c>
      <c r="B182" s="2">
        <v>67892</v>
      </c>
    </row>
    <row r="183" spans="1:2" x14ac:dyDescent="0.25">
      <c r="A183" s="4">
        <v>45644</v>
      </c>
      <c r="B183" s="2">
        <v>69507</v>
      </c>
    </row>
    <row r="184" spans="1:2" x14ac:dyDescent="0.25">
      <c r="A184" s="4">
        <v>45675</v>
      </c>
      <c r="B184" s="2">
        <v>78627</v>
      </c>
    </row>
    <row r="185" spans="1:2" x14ac:dyDescent="0.25">
      <c r="A185" s="4">
        <v>45706</v>
      </c>
      <c r="B185" s="2">
        <v>70674</v>
      </c>
    </row>
    <row r="186" spans="1:2" x14ac:dyDescent="0.25">
      <c r="A186" s="4">
        <v>45734</v>
      </c>
      <c r="B186" s="2">
        <v>77118</v>
      </c>
    </row>
    <row r="187" spans="1:2" x14ac:dyDescent="0.25">
      <c r="A187" s="4">
        <v>45765</v>
      </c>
      <c r="B187" s="2">
        <v>74509</v>
      </c>
    </row>
    <row r="188" spans="1:2" x14ac:dyDescent="0.25">
      <c r="A188" s="4">
        <v>45795</v>
      </c>
      <c r="B188" s="2">
        <v>77506</v>
      </c>
    </row>
    <row r="189" spans="1:2" x14ac:dyDescent="0.25">
      <c r="A189" s="4">
        <v>45826</v>
      </c>
      <c r="B189" s="2">
        <v>76672</v>
      </c>
    </row>
    <row r="190" spans="1:2" x14ac:dyDescent="0.25">
      <c r="A190" s="4">
        <v>45856</v>
      </c>
      <c r="B190" s="2">
        <v>79643</v>
      </c>
    </row>
    <row r="191" spans="1:2" x14ac:dyDescent="0.25">
      <c r="A191" s="4">
        <v>45887</v>
      </c>
      <c r="B191" s="2">
        <v>81447</v>
      </c>
    </row>
    <row r="192" spans="1:2" x14ac:dyDescent="0.25">
      <c r="A192" s="4">
        <v>45918</v>
      </c>
      <c r="B192" s="2">
        <v>78508</v>
      </c>
    </row>
    <row r="193" spans="1:2" x14ac:dyDescent="0.25">
      <c r="A193" s="4">
        <v>45948</v>
      </c>
      <c r="B193" s="2">
        <v>81487</v>
      </c>
    </row>
    <row r="194" spans="1:2" x14ac:dyDescent="0.25">
      <c r="A194" s="4">
        <v>45979</v>
      </c>
      <c r="B194" s="2">
        <v>77665</v>
      </c>
    </row>
    <row r="195" spans="1:2" x14ac:dyDescent="0.25">
      <c r="A195" s="4">
        <v>46009</v>
      </c>
      <c r="B195" s="2">
        <v>80835</v>
      </c>
    </row>
    <row r="196" spans="1:2" x14ac:dyDescent="0.25">
      <c r="A196" s="4">
        <v>46040</v>
      </c>
      <c r="B196" s="2">
        <v>88578</v>
      </c>
    </row>
    <row r="197" spans="1:2" x14ac:dyDescent="0.25">
      <c r="A197" s="4">
        <v>46071</v>
      </c>
      <c r="B197" s="2">
        <v>79408</v>
      </c>
    </row>
    <row r="198" spans="1:2" x14ac:dyDescent="0.25">
      <c r="A198" s="4">
        <v>46099</v>
      </c>
      <c r="B198" s="2">
        <v>88243</v>
      </c>
    </row>
    <row r="199" spans="1:2" x14ac:dyDescent="0.25">
      <c r="A199" s="4">
        <v>46130</v>
      </c>
      <c r="B199" s="2">
        <v>83828</v>
      </c>
    </row>
    <row r="200" spans="1:2" x14ac:dyDescent="0.25">
      <c r="A200" s="4">
        <v>46160</v>
      </c>
      <c r="B200" s="2">
        <v>86822</v>
      </c>
    </row>
    <row r="201" spans="1:2" x14ac:dyDescent="0.25">
      <c r="A201" s="4">
        <v>46191</v>
      </c>
      <c r="B201" s="2">
        <v>86882</v>
      </c>
    </row>
    <row r="202" spans="1:2" x14ac:dyDescent="0.25">
      <c r="A202" s="4">
        <v>46221</v>
      </c>
      <c r="B202" s="2">
        <v>89303</v>
      </c>
    </row>
    <row r="203" spans="1:2" x14ac:dyDescent="0.25">
      <c r="A203" s="4">
        <v>46252</v>
      </c>
    </row>
    <row r="204" spans="1:2" x14ac:dyDescent="0.25">
      <c r="A204" s="4">
        <v>46283</v>
      </c>
    </row>
    <row r="205" spans="1:2" x14ac:dyDescent="0.25">
      <c r="A205" s="4">
        <v>46313</v>
      </c>
    </row>
    <row r="206" spans="1:2" x14ac:dyDescent="0.25">
      <c r="A206" s="4">
        <v>46344</v>
      </c>
    </row>
    <row r="207" spans="1:2" x14ac:dyDescent="0.25">
      <c r="A207" s="4">
        <v>46374</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FFB92-FFE5-4D34-A0A4-29769461C584}">
  <sheetPr>
    <tabColor rgb="FF92D050"/>
  </sheetPr>
  <dimension ref="A1:X108"/>
  <sheetViews>
    <sheetView zoomScaleNormal="100" workbookViewId="0"/>
  </sheetViews>
  <sheetFormatPr defaultRowHeight="15" x14ac:dyDescent="0.25"/>
  <cols>
    <col min="1" max="1" width="11.5703125" customWidth="1"/>
    <col min="2" max="3" width="13.85546875" customWidth="1"/>
    <col min="4" max="4" width="10.140625" customWidth="1"/>
    <col min="5" max="5" width="10.42578125" customWidth="1"/>
  </cols>
  <sheetData>
    <row r="1" spans="1:24" ht="322.5" customHeight="1" x14ac:dyDescent="0.25"/>
    <row r="2" spans="1:24" ht="375.75" customHeight="1" x14ac:dyDescent="0.25"/>
    <row r="3" spans="1:24" ht="32.25" customHeight="1" x14ac:dyDescent="0.25"/>
    <row r="4" spans="1:24" ht="30" x14ac:dyDescent="0.25">
      <c r="A4" s="6" t="s">
        <v>137</v>
      </c>
      <c r="B4" s="6" t="s">
        <v>228</v>
      </c>
      <c r="C4" s="6"/>
      <c r="D4" s="3"/>
      <c r="E4" s="18" t="s">
        <v>139</v>
      </c>
      <c r="F4" s="18" t="s">
        <v>140</v>
      </c>
      <c r="G4" s="18" t="s">
        <v>141</v>
      </c>
      <c r="H4" s="18" t="s">
        <v>142</v>
      </c>
      <c r="I4" s="18" t="s">
        <v>143</v>
      </c>
      <c r="J4" s="18" t="s">
        <v>144</v>
      </c>
      <c r="K4" s="18" t="s">
        <v>145</v>
      </c>
      <c r="L4" s="18" t="s">
        <v>146</v>
      </c>
      <c r="M4" s="18" t="s">
        <v>147</v>
      </c>
      <c r="N4" s="18" t="s">
        <v>148</v>
      </c>
      <c r="O4" s="18" t="s">
        <v>149</v>
      </c>
      <c r="P4" s="18" t="s">
        <v>150</v>
      </c>
      <c r="Q4" s="28"/>
    </row>
    <row r="5" spans="1:24" x14ac:dyDescent="0.25">
      <c r="A5" s="4">
        <v>46023</v>
      </c>
      <c r="B5">
        <v>21.24</v>
      </c>
      <c r="C5" s="2"/>
      <c r="D5" s="18">
        <v>2026</v>
      </c>
      <c r="E5" s="3">
        <v>21.24</v>
      </c>
      <c r="F5" s="3">
        <v>20.47</v>
      </c>
      <c r="G5" s="3">
        <v>19.95</v>
      </c>
      <c r="H5" s="3">
        <v>20.73</v>
      </c>
      <c r="I5" s="3">
        <v>20.92</v>
      </c>
      <c r="J5" s="3">
        <v>21.95</v>
      </c>
      <c r="K5" s="3">
        <v>23</v>
      </c>
      <c r="L5" s="3"/>
      <c r="M5" s="3"/>
      <c r="N5" s="3"/>
      <c r="O5" s="3"/>
      <c r="P5" s="3"/>
      <c r="Q5" s="2"/>
      <c r="X5" s="2"/>
    </row>
    <row r="6" spans="1:24" x14ac:dyDescent="0.25">
      <c r="A6" s="4">
        <v>46054</v>
      </c>
      <c r="B6">
        <v>20.47</v>
      </c>
      <c r="C6" s="2"/>
      <c r="Q6" s="2"/>
      <c r="X6" s="2"/>
    </row>
    <row r="7" spans="1:24" x14ac:dyDescent="0.25">
      <c r="A7" s="4">
        <v>46082</v>
      </c>
      <c r="B7">
        <v>19.95</v>
      </c>
      <c r="C7" s="2"/>
      <c r="Q7" s="2"/>
      <c r="X7" s="2"/>
    </row>
    <row r="8" spans="1:24" x14ac:dyDescent="0.25">
      <c r="A8" s="4">
        <v>46113</v>
      </c>
      <c r="B8">
        <v>20.73</v>
      </c>
      <c r="C8" s="2"/>
      <c r="Q8" s="2"/>
      <c r="X8" s="2"/>
    </row>
    <row r="9" spans="1:24" x14ac:dyDescent="0.25">
      <c r="A9" s="4">
        <v>46143</v>
      </c>
      <c r="B9">
        <v>20.92</v>
      </c>
      <c r="C9" s="2"/>
      <c r="Q9" s="2"/>
      <c r="X9" s="2"/>
    </row>
    <row r="10" spans="1:24" x14ac:dyDescent="0.25">
      <c r="A10" s="4">
        <v>46174</v>
      </c>
      <c r="B10">
        <v>21.95</v>
      </c>
      <c r="C10" s="2"/>
      <c r="D10" s="17"/>
      <c r="Q10" s="2"/>
      <c r="X10" s="2"/>
    </row>
    <row r="11" spans="1:24" x14ac:dyDescent="0.25">
      <c r="A11" s="4">
        <v>46204</v>
      </c>
      <c r="B11">
        <v>23</v>
      </c>
      <c r="C11" s="2"/>
      <c r="Q11" s="2"/>
      <c r="X11" s="2"/>
    </row>
    <row r="12" spans="1:24" x14ac:dyDescent="0.25">
      <c r="A12" s="4">
        <v>46235</v>
      </c>
      <c r="C12" s="2"/>
      <c r="Q12" s="2"/>
      <c r="X12" s="2"/>
    </row>
    <row r="13" spans="1:24" x14ac:dyDescent="0.25">
      <c r="A13" s="4">
        <v>46266</v>
      </c>
      <c r="C13" s="2"/>
      <c r="Q13" s="2"/>
      <c r="X13" s="2"/>
    </row>
    <row r="14" spans="1:24" x14ac:dyDescent="0.25">
      <c r="A14" s="4">
        <v>46296</v>
      </c>
      <c r="C14" s="2"/>
      <c r="Q14" s="2"/>
      <c r="X14" s="2"/>
    </row>
    <row r="15" spans="1:24" x14ac:dyDescent="0.25">
      <c r="A15" s="4">
        <v>46327</v>
      </c>
      <c r="C15" s="2"/>
      <c r="Q15" s="2"/>
    </row>
    <row r="16" spans="1:24" x14ac:dyDescent="0.25">
      <c r="A16" s="4">
        <v>46357</v>
      </c>
      <c r="C16" s="2"/>
      <c r="Q16" s="2"/>
    </row>
    <row r="17" spans="3:17" x14ac:dyDescent="0.25">
      <c r="C17" s="2"/>
      <c r="Q17" s="2"/>
    </row>
    <row r="18" spans="3:17" x14ac:dyDescent="0.25">
      <c r="C18" s="2"/>
      <c r="Q18" s="2"/>
    </row>
    <row r="19" spans="3:17" x14ac:dyDescent="0.25">
      <c r="C19" s="2"/>
      <c r="Q19" s="2"/>
    </row>
    <row r="20" spans="3:17" x14ac:dyDescent="0.25">
      <c r="C20" s="2"/>
      <c r="Q20" s="2"/>
    </row>
    <row r="21" spans="3:17" x14ac:dyDescent="0.25">
      <c r="C21" s="2"/>
    </row>
    <row r="22" spans="3:17" x14ac:dyDescent="0.25">
      <c r="C22" s="2"/>
    </row>
    <row r="23" spans="3:17" x14ac:dyDescent="0.25">
      <c r="C23" s="2"/>
    </row>
    <row r="24" spans="3:17" x14ac:dyDescent="0.25">
      <c r="C24" s="2"/>
    </row>
    <row r="25" spans="3:17" x14ac:dyDescent="0.25">
      <c r="C25" s="2"/>
    </row>
    <row r="26" spans="3:17" x14ac:dyDescent="0.25">
      <c r="C26" s="2"/>
    </row>
    <row r="27" spans="3:17" x14ac:dyDescent="0.25">
      <c r="C27" s="2"/>
    </row>
    <row r="28" spans="3:17" x14ac:dyDescent="0.25">
      <c r="C28" s="2"/>
    </row>
    <row r="29" spans="3:17" x14ac:dyDescent="0.25">
      <c r="C29" s="2"/>
    </row>
    <row r="30" spans="3:17" x14ac:dyDescent="0.25">
      <c r="C30" s="2"/>
    </row>
    <row r="31" spans="3:17" x14ac:dyDescent="0.25">
      <c r="C31" s="2"/>
    </row>
    <row r="32" spans="3:17" x14ac:dyDescent="0.25">
      <c r="C32" s="2"/>
    </row>
    <row r="33" spans="3:3" x14ac:dyDescent="0.25">
      <c r="C33" s="2"/>
    </row>
    <row r="34" spans="3:3" x14ac:dyDescent="0.25">
      <c r="C34" s="2"/>
    </row>
    <row r="35" spans="3:3" x14ac:dyDescent="0.25">
      <c r="C35" s="2"/>
    </row>
    <row r="36" spans="3:3" x14ac:dyDescent="0.25">
      <c r="C36" s="2"/>
    </row>
    <row r="37" spans="3:3" x14ac:dyDescent="0.25">
      <c r="C37" s="2"/>
    </row>
    <row r="38" spans="3:3" x14ac:dyDescent="0.25">
      <c r="C38" s="2"/>
    </row>
    <row r="39" spans="3:3" x14ac:dyDescent="0.25">
      <c r="C39" s="2"/>
    </row>
    <row r="40" spans="3:3" x14ac:dyDescent="0.25">
      <c r="C40" s="2"/>
    </row>
    <row r="41" spans="3:3" x14ac:dyDescent="0.25">
      <c r="C41" s="2"/>
    </row>
    <row r="42" spans="3:3" x14ac:dyDescent="0.25">
      <c r="C42" s="2"/>
    </row>
    <row r="43" spans="3:3" x14ac:dyDescent="0.25">
      <c r="C43" s="2"/>
    </row>
    <row r="44" spans="3:3" x14ac:dyDescent="0.25">
      <c r="C44" s="2"/>
    </row>
    <row r="45" spans="3:3" x14ac:dyDescent="0.25">
      <c r="C45" s="2"/>
    </row>
    <row r="46" spans="3:3" x14ac:dyDescent="0.25">
      <c r="C46" s="2"/>
    </row>
    <row r="47" spans="3:3" x14ac:dyDescent="0.25">
      <c r="C47" s="2"/>
    </row>
    <row r="48" spans="3:3" x14ac:dyDescent="0.25">
      <c r="C48" s="2"/>
    </row>
    <row r="49" spans="3:3" x14ac:dyDescent="0.25">
      <c r="C49" s="2"/>
    </row>
    <row r="50" spans="3:3" x14ac:dyDescent="0.25">
      <c r="C50" s="2"/>
    </row>
    <row r="51" spans="3:3" x14ac:dyDescent="0.25">
      <c r="C51" s="2"/>
    </row>
    <row r="52" spans="3:3" x14ac:dyDescent="0.25">
      <c r="C52" s="2"/>
    </row>
    <row r="53" spans="3:3" x14ac:dyDescent="0.25">
      <c r="C53" s="2"/>
    </row>
    <row r="54" spans="3:3" x14ac:dyDescent="0.25">
      <c r="C54" s="2"/>
    </row>
    <row r="55" spans="3:3" x14ac:dyDescent="0.25">
      <c r="C55" s="2"/>
    </row>
    <row r="56" spans="3:3" x14ac:dyDescent="0.25">
      <c r="C56" s="2"/>
    </row>
    <row r="57" spans="3:3" x14ac:dyDescent="0.25">
      <c r="C57" s="2"/>
    </row>
    <row r="58" spans="3:3" x14ac:dyDescent="0.25">
      <c r="C58" s="2"/>
    </row>
    <row r="59" spans="3:3" x14ac:dyDescent="0.25">
      <c r="C59" s="2"/>
    </row>
    <row r="60" spans="3:3" x14ac:dyDescent="0.25">
      <c r="C60" s="2"/>
    </row>
    <row r="61" spans="3:3" x14ac:dyDescent="0.25">
      <c r="C61" s="2"/>
    </row>
    <row r="62" spans="3:3" x14ac:dyDescent="0.25">
      <c r="C62" s="2"/>
    </row>
    <row r="63" spans="3:3" x14ac:dyDescent="0.25">
      <c r="C63" s="2"/>
    </row>
    <row r="64" spans="3:3" x14ac:dyDescent="0.25">
      <c r="C64" s="2"/>
    </row>
    <row r="65" spans="3:5" x14ac:dyDescent="0.25">
      <c r="C65" s="2"/>
    </row>
    <row r="66" spans="3:5" x14ac:dyDescent="0.25">
      <c r="C66" s="2"/>
    </row>
    <row r="67" spans="3:5" x14ac:dyDescent="0.25">
      <c r="C67" s="2"/>
    </row>
    <row r="68" spans="3:5" x14ac:dyDescent="0.25">
      <c r="C68" s="2"/>
    </row>
    <row r="69" spans="3:5" x14ac:dyDescent="0.25">
      <c r="C69" s="2"/>
    </row>
    <row r="70" spans="3:5" x14ac:dyDescent="0.25">
      <c r="C70" s="2"/>
    </row>
    <row r="71" spans="3:5" x14ac:dyDescent="0.25">
      <c r="C71" s="2"/>
    </row>
    <row r="72" spans="3:5" x14ac:dyDescent="0.25">
      <c r="C72" s="2"/>
    </row>
    <row r="73" spans="3:5" x14ac:dyDescent="0.25">
      <c r="C73" s="2"/>
      <c r="E73" s="2"/>
    </row>
    <row r="74" spans="3:5" x14ac:dyDescent="0.25">
      <c r="C74" s="2"/>
      <c r="E74" s="2"/>
    </row>
    <row r="75" spans="3:5" x14ac:dyDescent="0.25">
      <c r="C75" s="2"/>
      <c r="E75" s="2"/>
    </row>
    <row r="76" spans="3:5" x14ac:dyDescent="0.25">
      <c r="C76" s="2"/>
      <c r="E76" s="2"/>
    </row>
    <row r="77" spans="3:5" x14ac:dyDescent="0.25">
      <c r="C77" s="2"/>
      <c r="E77" s="2"/>
    </row>
    <row r="78" spans="3:5" x14ac:dyDescent="0.25">
      <c r="C78" s="2"/>
      <c r="E78" s="2"/>
    </row>
    <row r="79" spans="3:5" x14ac:dyDescent="0.25">
      <c r="C79" s="2"/>
      <c r="E79" s="2"/>
    </row>
    <row r="80" spans="3:5" x14ac:dyDescent="0.25">
      <c r="C80" s="2"/>
      <c r="E80" s="2"/>
    </row>
    <row r="81" spans="3:5" x14ac:dyDescent="0.25">
      <c r="C81" s="2"/>
      <c r="E81" s="2"/>
    </row>
    <row r="82" spans="3:5" x14ac:dyDescent="0.25">
      <c r="C82" s="2"/>
      <c r="E82" s="2"/>
    </row>
    <row r="83" spans="3:5" x14ac:dyDescent="0.25">
      <c r="C83" s="2"/>
      <c r="E83" s="2"/>
    </row>
    <row r="84" spans="3:5" x14ac:dyDescent="0.25">
      <c r="C84" s="2"/>
      <c r="E84" s="2"/>
    </row>
    <row r="85" spans="3:5" x14ac:dyDescent="0.25">
      <c r="C85" s="2"/>
      <c r="E85" s="2"/>
    </row>
    <row r="86" spans="3:5" x14ac:dyDescent="0.25">
      <c r="C86" s="2"/>
      <c r="E86" s="2"/>
    </row>
    <row r="87" spans="3:5" x14ac:dyDescent="0.25">
      <c r="C87" s="2"/>
      <c r="E87" s="2"/>
    </row>
    <row r="88" spans="3:5" x14ac:dyDescent="0.25">
      <c r="C88" s="2"/>
      <c r="E88" s="2"/>
    </row>
    <row r="89" spans="3:5" x14ac:dyDescent="0.25">
      <c r="C89" s="2"/>
      <c r="E89" s="2"/>
    </row>
    <row r="90" spans="3:5" x14ac:dyDescent="0.25">
      <c r="C90" s="2"/>
      <c r="E90" s="2"/>
    </row>
    <row r="91" spans="3:5" x14ac:dyDescent="0.25">
      <c r="C91" s="2"/>
      <c r="E91" s="2"/>
    </row>
    <row r="92" spans="3:5" x14ac:dyDescent="0.25">
      <c r="C92" s="2"/>
      <c r="E92" s="2"/>
    </row>
    <row r="93" spans="3:5" x14ac:dyDescent="0.25">
      <c r="C93" s="2"/>
      <c r="E93" s="2"/>
    </row>
    <row r="94" spans="3:5" x14ac:dyDescent="0.25">
      <c r="C94" s="2"/>
    </row>
    <row r="95" spans="3:5" x14ac:dyDescent="0.25">
      <c r="C95" s="2"/>
    </row>
    <row r="96" spans="3:5"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111"/>
  <sheetViews>
    <sheetView workbookViewId="0">
      <pane xSplit="1" topLeftCell="H1" activePane="topRight" state="frozen"/>
      <selection pane="topRight"/>
    </sheetView>
  </sheetViews>
  <sheetFormatPr defaultRowHeight="15" x14ac:dyDescent="0.25"/>
  <cols>
    <col min="1" max="1" width="52.140625" customWidth="1"/>
    <col min="2" max="3" width="9.140625" customWidth="1"/>
  </cols>
  <sheetData>
    <row r="1" spans="1:14" ht="94.5" x14ac:dyDescent="0.5">
      <c r="A1" s="9" t="s">
        <v>151</v>
      </c>
      <c r="B1" s="10" t="s">
        <v>152</v>
      </c>
      <c r="C1" s="10" t="s">
        <v>153</v>
      </c>
      <c r="D1" s="10" t="s">
        <v>154</v>
      </c>
      <c r="E1" s="10" t="s">
        <v>183</v>
      </c>
      <c r="F1" s="10" t="s">
        <v>205</v>
      </c>
      <c r="G1" s="10" t="s">
        <v>241</v>
      </c>
      <c r="H1" s="32" t="s">
        <v>242</v>
      </c>
      <c r="I1" s="32" t="s">
        <v>252</v>
      </c>
      <c r="J1" s="32" t="s">
        <v>268</v>
      </c>
      <c r="K1" s="32" t="s">
        <v>273</v>
      </c>
      <c r="L1" s="32" t="s">
        <v>294</v>
      </c>
      <c r="M1" s="32" t="s">
        <v>305</v>
      </c>
      <c r="N1" s="32" t="s">
        <v>314</v>
      </c>
    </row>
    <row r="2" spans="1:14" x14ac:dyDescent="0.25">
      <c r="A2" t="s">
        <v>14</v>
      </c>
      <c r="B2">
        <v>112</v>
      </c>
      <c r="C2">
        <v>51</v>
      </c>
      <c r="D2">
        <v>59</v>
      </c>
      <c r="E2" s="33">
        <v>77</v>
      </c>
      <c r="F2">
        <v>81</v>
      </c>
      <c r="G2">
        <v>100</v>
      </c>
      <c r="H2">
        <v>6</v>
      </c>
      <c r="I2">
        <v>12</v>
      </c>
      <c r="J2">
        <v>9</v>
      </c>
      <c r="K2">
        <v>6</v>
      </c>
      <c r="L2">
        <v>4</v>
      </c>
      <c r="M2">
        <v>4</v>
      </c>
      <c r="N2">
        <v>9</v>
      </c>
    </row>
    <row r="3" spans="1:14" x14ac:dyDescent="0.25">
      <c r="A3" t="s">
        <v>15</v>
      </c>
      <c r="B3">
        <v>44</v>
      </c>
      <c r="C3">
        <v>25</v>
      </c>
      <c r="D3">
        <v>48</v>
      </c>
      <c r="E3" s="33">
        <v>56</v>
      </c>
      <c r="F3">
        <v>50</v>
      </c>
      <c r="G3">
        <v>54</v>
      </c>
      <c r="H3">
        <v>7</v>
      </c>
      <c r="I3">
        <v>4</v>
      </c>
      <c r="J3">
        <v>1</v>
      </c>
      <c r="K3">
        <v>1</v>
      </c>
      <c r="L3">
        <v>4</v>
      </c>
      <c r="M3">
        <v>5</v>
      </c>
      <c r="N3">
        <v>3</v>
      </c>
    </row>
    <row r="4" spans="1:14" x14ac:dyDescent="0.25">
      <c r="A4" t="s">
        <v>16</v>
      </c>
      <c r="B4">
        <v>203</v>
      </c>
      <c r="C4">
        <v>126</v>
      </c>
      <c r="D4">
        <v>123</v>
      </c>
      <c r="E4" s="33">
        <v>164</v>
      </c>
      <c r="F4">
        <v>157</v>
      </c>
      <c r="G4">
        <v>168</v>
      </c>
      <c r="H4">
        <v>16</v>
      </c>
      <c r="I4">
        <v>9</v>
      </c>
      <c r="J4">
        <v>11</v>
      </c>
      <c r="K4">
        <v>13</v>
      </c>
      <c r="L4">
        <v>17</v>
      </c>
      <c r="M4">
        <v>11</v>
      </c>
      <c r="N4">
        <v>13</v>
      </c>
    </row>
    <row r="5" spans="1:14" x14ac:dyDescent="0.25">
      <c r="A5" t="s">
        <v>17</v>
      </c>
      <c r="B5">
        <v>211</v>
      </c>
      <c r="C5">
        <v>150</v>
      </c>
      <c r="D5">
        <v>135</v>
      </c>
      <c r="E5" s="33">
        <v>150</v>
      </c>
      <c r="F5">
        <v>163</v>
      </c>
      <c r="G5">
        <v>217</v>
      </c>
      <c r="H5">
        <v>21</v>
      </c>
      <c r="I5">
        <v>14</v>
      </c>
      <c r="J5">
        <v>22</v>
      </c>
      <c r="K5">
        <v>16</v>
      </c>
      <c r="L5">
        <v>11</v>
      </c>
      <c r="M5">
        <v>18</v>
      </c>
      <c r="N5">
        <v>13</v>
      </c>
    </row>
    <row r="6" spans="1:14" x14ac:dyDescent="0.25">
      <c r="A6" t="s">
        <v>18</v>
      </c>
      <c r="B6">
        <v>182</v>
      </c>
      <c r="C6">
        <v>115</v>
      </c>
      <c r="D6">
        <v>140</v>
      </c>
      <c r="E6" s="33">
        <v>171</v>
      </c>
      <c r="F6">
        <v>163</v>
      </c>
      <c r="G6">
        <v>172</v>
      </c>
      <c r="H6">
        <v>19</v>
      </c>
      <c r="I6">
        <v>12</v>
      </c>
      <c r="J6">
        <v>23</v>
      </c>
      <c r="K6">
        <v>13</v>
      </c>
      <c r="L6">
        <v>11</v>
      </c>
      <c r="M6">
        <v>8</v>
      </c>
      <c r="N6">
        <v>14</v>
      </c>
    </row>
    <row r="7" spans="1:14" x14ac:dyDescent="0.25">
      <c r="A7" t="s">
        <v>19</v>
      </c>
      <c r="B7">
        <v>90</v>
      </c>
      <c r="C7">
        <v>95</v>
      </c>
      <c r="D7">
        <v>68</v>
      </c>
      <c r="E7" s="33">
        <v>75</v>
      </c>
      <c r="F7">
        <v>93</v>
      </c>
      <c r="G7">
        <v>93</v>
      </c>
      <c r="H7">
        <v>21</v>
      </c>
      <c r="I7">
        <v>4</v>
      </c>
      <c r="J7">
        <v>10</v>
      </c>
      <c r="K7">
        <v>6</v>
      </c>
      <c r="L7">
        <v>6</v>
      </c>
      <c r="M7">
        <v>13</v>
      </c>
      <c r="N7">
        <v>9</v>
      </c>
    </row>
    <row r="8" spans="1:14" x14ac:dyDescent="0.25">
      <c r="A8" t="s">
        <v>20</v>
      </c>
      <c r="B8">
        <v>14</v>
      </c>
      <c r="C8">
        <v>9</v>
      </c>
      <c r="D8">
        <v>11</v>
      </c>
      <c r="E8" s="33">
        <v>14</v>
      </c>
      <c r="F8">
        <v>11</v>
      </c>
      <c r="G8">
        <v>13</v>
      </c>
      <c r="H8">
        <v>1</v>
      </c>
      <c r="I8">
        <v>1</v>
      </c>
      <c r="J8">
        <v>1</v>
      </c>
      <c r="K8">
        <v>1</v>
      </c>
      <c r="L8">
        <v>1</v>
      </c>
      <c r="M8">
        <v>2</v>
      </c>
      <c r="N8">
        <v>0</v>
      </c>
    </row>
    <row r="9" spans="1:14" x14ac:dyDescent="0.25">
      <c r="A9" t="s">
        <v>21</v>
      </c>
      <c r="B9">
        <v>123</v>
      </c>
      <c r="C9">
        <v>150</v>
      </c>
      <c r="D9">
        <v>108</v>
      </c>
      <c r="E9" s="33">
        <v>135</v>
      </c>
      <c r="F9">
        <v>155</v>
      </c>
      <c r="G9">
        <v>141</v>
      </c>
      <c r="H9">
        <v>13</v>
      </c>
      <c r="I9">
        <v>16</v>
      </c>
      <c r="J9">
        <v>17</v>
      </c>
      <c r="K9">
        <v>14</v>
      </c>
      <c r="L9">
        <v>13</v>
      </c>
      <c r="M9">
        <v>17</v>
      </c>
      <c r="N9">
        <v>27</v>
      </c>
    </row>
    <row r="10" spans="1:14" x14ac:dyDescent="0.25">
      <c r="A10" t="s">
        <v>22</v>
      </c>
      <c r="B10">
        <v>200</v>
      </c>
      <c r="C10">
        <v>127</v>
      </c>
      <c r="D10">
        <v>115</v>
      </c>
      <c r="E10" s="33">
        <v>135</v>
      </c>
      <c r="F10">
        <v>146</v>
      </c>
      <c r="G10">
        <v>148</v>
      </c>
      <c r="H10">
        <v>12</v>
      </c>
      <c r="I10">
        <v>18</v>
      </c>
      <c r="J10">
        <v>11</v>
      </c>
      <c r="K10">
        <v>10</v>
      </c>
      <c r="L10">
        <v>13</v>
      </c>
      <c r="M10">
        <v>10</v>
      </c>
      <c r="N10">
        <v>14</v>
      </c>
    </row>
    <row r="11" spans="1:14" x14ac:dyDescent="0.25">
      <c r="A11" t="s">
        <v>23</v>
      </c>
      <c r="B11">
        <v>84</v>
      </c>
      <c r="C11">
        <v>70</v>
      </c>
      <c r="D11">
        <v>59</v>
      </c>
      <c r="E11" s="33">
        <v>73</v>
      </c>
      <c r="F11">
        <v>68</v>
      </c>
      <c r="G11">
        <v>71</v>
      </c>
      <c r="H11">
        <v>9</v>
      </c>
      <c r="I11">
        <v>5</v>
      </c>
      <c r="J11">
        <v>4</v>
      </c>
      <c r="K11">
        <v>5</v>
      </c>
      <c r="L11">
        <v>6</v>
      </c>
      <c r="M11">
        <v>8</v>
      </c>
      <c r="N11">
        <v>7</v>
      </c>
    </row>
    <row r="12" spans="1:14" x14ac:dyDescent="0.25">
      <c r="A12" t="s">
        <v>24</v>
      </c>
      <c r="B12">
        <v>64</v>
      </c>
      <c r="C12">
        <v>43</v>
      </c>
      <c r="D12">
        <v>39</v>
      </c>
      <c r="E12" s="33">
        <v>39</v>
      </c>
      <c r="F12">
        <v>52</v>
      </c>
      <c r="G12">
        <v>49</v>
      </c>
      <c r="H12">
        <v>7</v>
      </c>
      <c r="I12">
        <v>6</v>
      </c>
      <c r="J12">
        <v>8</v>
      </c>
      <c r="K12">
        <v>2</v>
      </c>
      <c r="L12">
        <v>6</v>
      </c>
      <c r="M12">
        <v>3</v>
      </c>
      <c r="N12">
        <v>8</v>
      </c>
    </row>
    <row r="13" spans="1:14" x14ac:dyDescent="0.25">
      <c r="A13" t="s">
        <v>25</v>
      </c>
      <c r="B13">
        <v>49</v>
      </c>
      <c r="C13">
        <v>46</v>
      </c>
      <c r="D13">
        <v>42</v>
      </c>
      <c r="E13" s="33">
        <v>51</v>
      </c>
      <c r="F13">
        <v>43</v>
      </c>
      <c r="G13">
        <v>52</v>
      </c>
      <c r="H13">
        <v>6</v>
      </c>
      <c r="I13">
        <v>3</v>
      </c>
      <c r="J13">
        <v>6</v>
      </c>
      <c r="K13">
        <v>7</v>
      </c>
      <c r="L13">
        <v>4</v>
      </c>
      <c r="M13">
        <v>2</v>
      </c>
      <c r="N13">
        <v>5</v>
      </c>
    </row>
    <row r="14" spans="1:14" x14ac:dyDescent="0.25">
      <c r="A14" t="s">
        <v>26</v>
      </c>
      <c r="B14">
        <v>65</v>
      </c>
      <c r="C14">
        <v>49</v>
      </c>
      <c r="D14">
        <v>52</v>
      </c>
      <c r="E14" s="33">
        <v>60</v>
      </c>
      <c r="F14">
        <v>95</v>
      </c>
      <c r="G14">
        <v>79</v>
      </c>
      <c r="H14">
        <v>11</v>
      </c>
      <c r="I14">
        <v>10</v>
      </c>
      <c r="J14">
        <v>9</v>
      </c>
      <c r="K14">
        <v>8</v>
      </c>
      <c r="L14">
        <v>8</v>
      </c>
      <c r="M14">
        <v>9</v>
      </c>
      <c r="N14">
        <v>6</v>
      </c>
    </row>
    <row r="15" spans="1:14" x14ac:dyDescent="0.25">
      <c r="A15" t="s">
        <v>27</v>
      </c>
      <c r="B15">
        <v>543</v>
      </c>
      <c r="C15">
        <v>351</v>
      </c>
      <c r="D15">
        <v>332</v>
      </c>
      <c r="E15" s="33">
        <v>349</v>
      </c>
      <c r="F15">
        <v>420</v>
      </c>
      <c r="G15">
        <v>399</v>
      </c>
      <c r="H15">
        <v>53</v>
      </c>
      <c r="I15">
        <v>27</v>
      </c>
      <c r="J15">
        <v>37</v>
      </c>
      <c r="K15">
        <v>23</v>
      </c>
      <c r="L15">
        <v>36</v>
      </c>
      <c r="M15">
        <v>29</v>
      </c>
      <c r="N15">
        <v>30</v>
      </c>
    </row>
    <row r="16" spans="1:14" x14ac:dyDescent="0.25">
      <c r="A16" t="s">
        <v>28</v>
      </c>
      <c r="B16">
        <v>276</v>
      </c>
      <c r="C16">
        <v>154</v>
      </c>
      <c r="D16">
        <v>224</v>
      </c>
      <c r="E16" s="33">
        <v>269</v>
      </c>
      <c r="F16">
        <v>316</v>
      </c>
      <c r="G16">
        <v>366</v>
      </c>
      <c r="H16">
        <v>34</v>
      </c>
      <c r="I16">
        <v>29</v>
      </c>
      <c r="J16">
        <v>30</v>
      </c>
      <c r="K16">
        <v>35</v>
      </c>
      <c r="L16">
        <v>26</v>
      </c>
      <c r="M16">
        <v>31</v>
      </c>
      <c r="N16">
        <v>46</v>
      </c>
    </row>
    <row r="17" spans="1:14" x14ac:dyDescent="0.25">
      <c r="A17" t="s">
        <v>29</v>
      </c>
      <c r="B17">
        <v>102</v>
      </c>
      <c r="C17">
        <v>52</v>
      </c>
      <c r="D17">
        <v>46</v>
      </c>
      <c r="E17" s="33">
        <v>70</v>
      </c>
      <c r="F17">
        <v>72</v>
      </c>
      <c r="G17">
        <v>70</v>
      </c>
      <c r="H17">
        <v>5</v>
      </c>
      <c r="I17">
        <v>4</v>
      </c>
      <c r="J17">
        <v>3</v>
      </c>
      <c r="K17">
        <v>4</v>
      </c>
      <c r="L17">
        <v>2</v>
      </c>
      <c r="M17">
        <v>4</v>
      </c>
      <c r="N17">
        <v>4</v>
      </c>
    </row>
    <row r="18" spans="1:14" x14ac:dyDescent="0.25">
      <c r="A18" t="s">
        <v>30</v>
      </c>
      <c r="B18">
        <v>81</v>
      </c>
      <c r="C18">
        <v>52</v>
      </c>
      <c r="D18">
        <v>52</v>
      </c>
      <c r="E18" s="33">
        <v>70</v>
      </c>
      <c r="F18">
        <v>84</v>
      </c>
      <c r="G18">
        <v>77</v>
      </c>
      <c r="H18">
        <v>10</v>
      </c>
      <c r="I18">
        <v>8</v>
      </c>
      <c r="J18">
        <v>5</v>
      </c>
      <c r="K18">
        <v>12</v>
      </c>
      <c r="L18">
        <v>7</v>
      </c>
      <c r="M18">
        <v>4</v>
      </c>
      <c r="N18">
        <v>9</v>
      </c>
    </row>
    <row r="19" spans="1:14" x14ac:dyDescent="0.25">
      <c r="A19" t="s">
        <v>31</v>
      </c>
      <c r="B19">
        <v>346</v>
      </c>
      <c r="C19">
        <v>214</v>
      </c>
      <c r="D19">
        <v>224</v>
      </c>
      <c r="E19" s="33">
        <v>274</v>
      </c>
      <c r="F19">
        <v>330</v>
      </c>
      <c r="G19">
        <v>281</v>
      </c>
      <c r="H19">
        <v>30</v>
      </c>
      <c r="I19">
        <v>28</v>
      </c>
      <c r="J19">
        <v>27</v>
      </c>
      <c r="K19">
        <v>24</v>
      </c>
      <c r="L19">
        <v>21</v>
      </c>
      <c r="M19">
        <v>24</v>
      </c>
      <c r="N19">
        <v>32</v>
      </c>
    </row>
    <row r="20" spans="1:14" x14ac:dyDescent="0.25">
      <c r="A20" t="s">
        <v>32</v>
      </c>
      <c r="B20">
        <v>66</v>
      </c>
      <c r="C20">
        <v>51</v>
      </c>
      <c r="D20">
        <v>53</v>
      </c>
      <c r="E20" s="33">
        <v>63</v>
      </c>
      <c r="F20">
        <v>67</v>
      </c>
      <c r="G20">
        <v>68</v>
      </c>
      <c r="H20">
        <v>8</v>
      </c>
      <c r="I20">
        <v>6</v>
      </c>
      <c r="J20">
        <v>5</v>
      </c>
      <c r="K20">
        <v>1</v>
      </c>
      <c r="L20">
        <v>2</v>
      </c>
      <c r="M20">
        <v>7</v>
      </c>
      <c r="N20">
        <v>8</v>
      </c>
    </row>
    <row r="21" spans="1:14" x14ac:dyDescent="0.25">
      <c r="A21" t="s">
        <v>33</v>
      </c>
      <c r="B21">
        <v>177</v>
      </c>
      <c r="C21">
        <v>119</v>
      </c>
      <c r="D21">
        <v>123</v>
      </c>
      <c r="E21" s="33">
        <v>182</v>
      </c>
      <c r="F21">
        <v>217</v>
      </c>
      <c r="G21">
        <v>190</v>
      </c>
      <c r="H21">
        <v>20</v>
      </c>
      <c r="I21">
        <v>19</v>
      </c>
      <c r="J21">
        <v>24</v>
      </c>
      <c r="K21">
        <v>10</v>
      </c>
      <c r="L21">
        <v>22</v>
      </c>
      <c r="M21">
        <v>14</v>
      </c>
      <c r="N21">
        <v>19</v>
      </c>
    </row>
    <row r="22" spans="1:14" x14ac:dyDescent="0.25">
      <c r="A22" t="s">
        <v>34</v>
      </c>
      <c r="B22">
        <v>159</v>
      </c>
      <c r="C22">
        <v>97</v>
      </c>
      <c r="D22">
        <v>112</v>
      </c>
      <c r="E22" s="33">
        <v>115</v>
      </c>
      <c r="F22">
        <v>107</v>
      </c>
      <c r="G22">
        <v>138</v>
      </c>
      <c r="H22">
        <v>12</v>
      </c>
      <c r="I22">
        <v>11</v>
      </c>
      <c r="J22">
        <v>7</v>
      </c>
      <c r="K22">
        <v>13</v>
      </c>
      <c r="L22">
        <v>9</v>
      </c>
      <c r="M22">
        <v>15</v>
      </c>
      <c r="N22">
        <v>8</v>
      </c>
    </row>
    <row r="23" spans="1:14" x14ac:dyDescent="0.25">
      <c r="A23" t="s">
        <v>35</v>
      </c>
      <c r="B23">
        <v>424</v>
      </c>
      <c r="C23">
        <v>289</v>
      </c>
      <c r="D23">
        <v>343</v>
      </c>
      <c r="E23" s="33">
        <v>366</v>
      </c>
      <c r="F23">
        <v>513</v>
      </c>
      <c r="G23">
        <v>581</v>
      </c>
      <c r="H23">
        <v>67</v>
      </c>
      <c r="I23">
        <v>58</v>
      </c>
      <c r="J23">
        <v>50</v>
      </c>
      <c r="K23">
        <v>50</v>
      </c>
      <c r="L23">
        <v>53</v>
      </c>
      <c r="M23">
        <v>35</v>
      </c>
      <c r="N23">
        <v>66</v>
      </c>
    </row>
    <row r="24" spans="1:14" x14ac:dyDescent="0.25">
      <c r="A24" t="s">
        <v>36</v>
      </c>
      <c r="B24">
        <v>183</v>
      </c>
      <c r="C24">
        <v>185</v>
      </c>
      <c r="D24">
        <v>172</v>
      </c>
      <c r="E24" s="33">
        <v>177</v>
      </c>
      <c r="F24">
        <v>159</v>
      </c>
      <c r="G24">
        <v>130</v>
      </c>
      <c r="H24">
        <v>18</v>
      </c>
      <c r="I24">
        <v>7</v>
      </c>
      <c r="J24">
        <v>11</v>
      </c>
      <c r="K24">
        <v>16</v>
      </c>
      <c r="L24">
        <v>8</v>
      </c>
      <c r="M24">
        <v>10</v>
      </c>
      <c r="N24">
        <v>15</v>
      </c>
    </row>
    <row r="25" spans="1:14" x14ac:dyDescent="0.25">
      <c r="A25" t="s">
        <v>37</v>
      </c>
      <c r="B25">
        <v>17</v>
      </c>
      <c r="C25">
        <v>10</v>
      </c>
      <c r="D25">
        <v>14</v>
      </c>
      <c r="E25" s="33">
        <v>11</v>
      </c>
      <c r="F25">
        <v>13</v>
      </c>
      <c r="G25">
        <v>11</v>
      </c>
      <c r="H25">
        <v>4</v>
      </c>
      <c r="I25">
        <v>0</v>
      </c>
      <c r="J25">
        <v>0</v>
      </c>
      <c r="K25">
        <v>1</v>
      </c>
      <c r="L25">
        <v>2</v>
      </c>
      <c r="M25">
        <v>2</v>
      </c>
      <c r="N25">
        <v>1</v>
      </c>
    </row>
    <row r="26" spans="1:14" x14ac:dyDescent="0.25">
      <c r="A26" t="s">
        <v>38</v>
      </c>
      <c r="B26">
        <v>73</v>
      </c>
      <c r="C26">
        <v>46</v>
      </c>
      <c r="D26">
        <v>51</v>
      </c>
      <c r="E26" s="33">
        <v>70</v>
      </c>
      <c r="F26">
        <v>58</v>
      </c>
      <c r="G26">
        <v>61</v>
      </c>
      <c r="H26">
        <v>6</v>
      </c>
      <c r="I26">
        <v>7</v>
      </c>
      <c r="J26">
        <v>4</v>
      </c>
      <c r="K26">
        <v>6</v>
      </c>
      <c r="L26">
        <v>5</v>
      </c>
      <c r="M26">
        <v>7</v>
      </c>
      <c r="N26">
        <v>6</v>
      </c>
    </row>
    <row r="27" spans="1:14" x14ac:dyDescent="0.25">
      <c r="A27" t="s">
        <v>39</v>
      </c>
      <c r="B27">
        <v>172</v>
      </c>
      <c r="C27">
        <v>138</v>
      </c>
      <c r="D27">
        <v>144</v>
      </c>
      <c r="E27" s="33">
        <v>186</v>
      </c>
      <c r="F27">
        <v>199</v>
      </c>
      <c r="G27">
        <v>207</v>
      </c>
      <c r="H27">
        <v>19</v>
      </c>
      <c r="I27">
        <v>15</v>
      </c>
      <c r="J27">
        <v>8</v>
      </c>
      <c r="K27">
        <v>9</v>
      </c>
      <c r="L27">
        <v>15</v>
      </c>
      <c r="M27">
        <v>15</v>
      </c>
      <c r="N27">
        <v>14</v>
      </c>
    </row>
    <row r="28" spans="1:14" x14ac:dyDescent="0.25">
      <c r="A28" t="s">
        <v>40</v>
      </c>
      <c r="B28">
        <v>132</v>
      </c>
      <c r="C28">
        <v>99</v>
      </c>
      <c r="D28">
        <v>95</v>
      </c>
      <c r="E28" s="33">
        <v>78</v>
      </c>
      <c r="F28">
        <v>101</v>
      </c>
      <c r="G28">
        <v>120</v>
      </c>
      <c r="H28">
        <v>13</v>
      </c>
      <c r="I28">
        <v>6</v>
      </c>
      <c r="J28">
        <v>6</v>
      </c>
      <c r="K28">
        <v>9</v>
      </c>
      <c r="L28">
        <v>5</v>
      </c>
      <c r="M28">
        <v>7</v>
      </c>
      <c r="N28">
        <v>12</v>
      </c>
    </row>
    <row r="29" spans="1:14" x14ac:dyDescent="0.25">
      <c r="A29" t="s">
        <v>41</v>
      </c>
      <c r="B29">
        <v>169</v>
      </c>
      <c r="C29">
        <v>95</v>
      </c>
      <c r="D29">
        <v>124</v>
      </c>
      <c r="E29" s="33">
        <v>137</v>
      </c>
      <c r="F29">
        <v>135</v>
      </c>
      <c r="G29">
        <v>158</v>
      </c>
      <c r="H29">
        <v>16</v>
      </c>
      <c r="I29">
        <v>2</v>
      </c>
      <c r="J29">
        <v>8</v>
      </c>
      <c r="K29">
        <v>5</v>
      </c>
      <c r="L29">
        <v>13</v>
      </c>
      <c r="M29">
        <v>13</v>
      </c>
      <c r="N29">
        <v>14</v>
      </c>
    </row>
    <row r="30" spans="1:14" x14ac:dyDescent="0.25">
      <c r="A30" t="s">
        <v>42</v>
      </c>
      <c r="B30">
        <v>145</v>
      </c>
      <c r="C30">
        <v>96</v>
      </c>
      <c r="D30">
        <v>86</v>
      </c>
      <c r="E30" s="33">
        <v>105</v>
      </c>
      <c r="F30">
        <v>142</v>
      </c>
      <c r="G30">
        <v>117</v>
      </c>
      <c r="H30">
        <v>26</v>
      </c>
      <c r="I30">
        <v>7</v>
      </c>
      <c r="J30">
        <v>7</v>
      </c>
      <c r="K30">
        <v>5</v>
      </c>
      <c r="L30">
        <v>8</v>
      </c>
      <c r="M30">
        <v>10</v>
      </c>
      <c r="N30">
        <v>7</v>
      </c>
    </row>
    <row r="31" spans="1:14" x14ac:dyDescent="0.25">
      <c r="A31" t="s">
        <v>43</v>
      </c>
      <c r="B31">
        <v>347</v>
      </c>
      <c r="C31">
        <v>307</v>
      </c>
      <c r="D31">
        <v>334</v>
      </c>
      <c r="E31" s="33">
        <v>463</v>
      </c>
      <c r="F31">
        <v>454</v>
      </c>
      <c r="G31">
        <v>573</v>
      </c>
      <c r="H31">
        <v>45</v>
      </c>
      <c r="I31">
        <v>29</v>
      </c>
      <c r="J31">
        <v>33</v>
      </c>
      <c r="K31">
        <v>32</v>
      </c>
      <c r="L31">
        <v>35</v>
      </c>
      <c r="M31">
        <v>25</v>
      </c>
      <c r="N31">
        <v>28</v>
      </c>
    </row>
    <row r="32" spans="1:14" x14ac:dyDescent="0.25">
      <c r="A32" t="s">
        <v>44</v>
      </c>
      <c r="B32">
        <v>208</v>
      </c>
      <c r="C32">
        <v>167</v>
      </c>
      <c r="D32">
        <v>175</v>
      </c>
      <c r="E32" s="33">
        <v>173</v>
      </c>
      <c r="F32">
        <v>184</v>
      </c>
      <c r="G32">
        <v>205</v>
      </c>
      <c r="H32">
        <v>26</v>
      </c>
      <c r="I32">
        <v>25</v>
      </c>
      <c r="J32">
        <v>16</v>
      </c>
      <c r="K32">
        <v>10</v>
      </c>
      <c r="L32">
        <v>18</v>
      </c>
      <c r="M32">
        <v>16</v>
      </c>
      <c r="N32">
        <v>21</v>
      </c>
    </row>
    <row r="33" spans="1:14" x14ac:dyDescent="0.25">
      <c r="A33" t="s">
        <v>45</v>
      </c>
      <c r="B33">
        <v>15</v>
      </c>
      <c r="C33">
        <v>12</v>
      </c>
      <c r="D33">
        <v>14</v>
      </c>
      <c r="E33" s="33">
        <v>18</v>
      </c>
      <c r="F33">
        <v>24</v>
      </c>
      <c r="G33">
        <v>20</v>
      </c>
      <c r="H33">
        <v>3</v>
      </c>
      <c r="I33">
        <v>1</v>
      </c>
      <c r="J33">
        <v>2</v>
      </c>
      <c r="K33">
        <v>2</v>
      </c>
      <c r="L33">
        <v>0</v>
      </c>
      <c r="M33">
        <v>0</v>
      </c>
      <c r="N33">
        <v>2</v>
      </c>
    </row>
    <row r="34" spans="1:14" x14ac:dyDescent="0.25">
      <c r="A34" t="s">
        <v>46</v>
      </c>
      <c r="B34">
        <v>368</v>
      </c>
      <c r="C34">
        <v>212</v>
      </c>
      <c r="D34">
        <v>174</v>
      </c>
      <c r="E34" s="33">
        <v>249</v>
      </c>
      <c r="F34">
        <v>283</v>
      </c>
      <c r="G34">
        <v>296</v>
      </c>
      <c r="H34">
        <v>28</v>
      </c>
      <c r="I34">
        <v>28</v>
      </c>
      <c r="J34">
        <v>19</v>
      </c>
      <c r="K34">
        <v>22</v>
      </c>
      <c r="L34">
        <v>29</v>
      </c>
      <c r="M34">
        <v>18</v>
      </c>
      <c r="N34">
        <v>28</v>
      </c>
    </row>
    <row r="35" spans="1:14" x14ac:dyDescent="0.25">
      <c r="A35" t="s">
        <v>47</v>
      </c>
      <c r="B35">
        <v>113</v>
      </c>
      <c r="C35">
        <v>94</v>
      </c>
      <c r="D35">
        <v>91</v>
      </c>
      <c r="E35" s="33">
        <v>104</v>
      </c>
      <c r="F35">
        <v>111</v>
      </c>
      <c r="G35">
        <v>128</v>
      </c>
      <c r="H35">
        <v>8</v>
      </c>
      <c r="I35">
        <v>10</v>
      </c>
      <c r="J35">
        <v>12</v>
      </c>
      <c r="K35">
        <v>7</v>
      </c>
      <c r="L35">
        <v>13</v>
      </c>
      <c r="M35">
        <v>12</v>
      </c>
      <c r="N35">
        <v>8</v>
      </c>
    </row>
    <row r="36" spans="1:14" x14ac:dyDescent="0.25">
      <c r="A36" t="s">
        <v>48</v>
      </c>
      <c r="B36">
        <v>79</v>
      </c>
      <c r="C36">
        <v>69</v>
      </c>
      <c r="D36">
        <v>97</v>
      </c>
      <c r="E36" s="33">
        <v>82</v>
      </c>
      <c r="F36">
        <v>75</v>
      </c>
      <c r="G36">
        <v>71</v>
      </c>
      <c r="H36">
        <v>6</v>
      </c>
      <c r="I36">
        <v>4</v>
      </c>
      <c r="J36">
        <v>4</v>
      </c>
      <c r="K36">
        <v>5</v>
      </c>
      <c r="L36">
        <v>3</v>
      </c>
      <c r="M36">
        <v>6</v>
      </c>
      <c r="N36">
        <v>5</v>
      </c>
    </row>
    <row r="37" spans="1:14" x14ac:dyDescent="0.25">
      <c r="A37" t="s">
        <v>49</v>
      </c>
      <c r="B37">
        <v>5</v>
      </c>
      <c r="C37">
        <v>7</v>
      </c>
      <c r="D37">
        <v>11</v>
      </c>
      <c r="E37" s="33">
        <v>10</v>
      </c>
      <c r="F37">
        <v>17</v>
      </c>
      <c r="G37">
        <v>20</v>
      </c>
      <c r="H37">
        <v>2</v>
      </c>
      <c r="I37">
        <v>1</v>
      </c>
      <c r="J37">
        <v>2</v>
      </c>
      <c r="K37">
        <v>2</v>
      </c>
      <c r="L37">
        <v>1</v>
      </c>
      <c r="M37">
        <v>3</v>
      </c>
      <c r="N37">
        <v>1</v>
      </c>
    </row>
    <row r="38" spans="1:14" x14ac:dyDescent="0.25">
      <c r="A38" t="s">
        <v>50</v>
      </c>
      <c r="B38">
        <v>66</v>
      </c>
      <c r="C38">
        <v>48</v>
      </c>
      <c r="D38">
        <v>53</v>
      </c>
      <c r="E38" s="33">
        <v>44</v>
      </c>
      <c r="F38">
        <v>57</v>
      </c>
      <c r="G38">
        <v>53</v>
      </c>
      <c r="H38">
        <v>6</v>
      </c>
      <c r="I38">
        <v>6</v>
      </c>
      <c r="J38">
        <v>3</v>
      </c>
      <c r="K38">
        <v>1</v>
      </c>
      <c r="L38">
        <v>3</v>
      </c>
      <c r="M38">
        <v>9</v>
      </c>
      <c r="N38">
        <v>7</v>
      </c>
    </row>
    <row r="39" spans="1:14" x14ac:dyDescent="0.25">
      <c r="A39" t="s">
        <v>51</v>
      </c>
      <c r="B39">
        <v>32</v>
      </c>
      <c r="C39">
        <v>26</v>
      </c>
      <c r="D39">
        <v>38</v>
      </c>
      <c r="E39" s="33">
        <v>28</v>
      </c>
      <c r="F39">
        <v>29</v>
      </c>
      <c r="G39">
        <v>38</v>
      </c>
      <c r="H39">
        <v>5</v>
      </c>
      <c r="I39">
        <v>5</v>
      </c>
      <c r="J39">
        <v>5</v>
      </c>
      <c r="K39">
        <v>0</v>
      </c>
      <c r="L39">
        <v>5</v>
      </c>
      <c r="M39">
        <v>1</v>
      </c>
      <c r="N39">
        <v>1</v>
      </c>
    </row>
    <row r="40" spans="1:14" x14ac:dyDescent="0.25">
      <c r="A40" t="s">
        <v>52</v>
      </c>
      <c r="B40">
        <v>31</v>
      </c>
      <c r="C40">
        <v>18</v>
      </c>
      <c r="D40">
        <v>16</v>
      </c>
      <c r="E40" s="33">
        <v>17</v>
      </c>
      <c r="F40">
        <v>26</v>
      </c>
      <c r="G40">
        <v>19</v>
      </c>
      <c r="H40">
        <v>3</v>
      </c>
      <c r="I40">
        <v>1</v>
      </c>
      <c r="J40">
        <v>2</v>
      </c>
      <c r="K40">
        <v>2</v>
      </c>
      <c r="L40">
        <v>2</v>
      </c>
      <c r="M40">
        <v>4</v>
      </c>
      <c r="N40">
        <v>6</v>
      </c>
    </row>
    <row r="41" spans="1:14" x14ac:dyDescent="0.25">
      <c r="A41" t="s">
        <v>53</v>
      </c>
      <c r="B41">
        <v>57</v>
      </c>
      <c r="C41">
        <v>28</v>
      </c>
      <c r="D41">
        <v>27</v>
      </c>
      <c r="E41" s="33">
        <v>42</v>
      </c>
      <c r="F41">
        <v>48</v>
      </c>
      <c r="G41">
        <v>53</v>
      </c>
      <c r="H41">
        <v>6</v>
      </c>
      <c r="I41">
        <v>0</v>
      </c>
      <c r="J41">
        <v>0</v>
      </c>
      <c r="K41">
        <v>7</v>
      </c>
      <c r="L41">
        <v>8</v>
      </c>
      <c r="M41">
        <v>0</v>
      </c>
      <c r="N41">
        <v>2</v>
      </c>
    </row>
    <row r="42" spans="1:14" x14ac:dyDescent="0.25">
      <c r="A42" t="s">
        <v>54</v>
      </c>
      <c r="B42">
        <v>100</v>
      </c>
      <c r="C42">
        <v>52</v>
      </c>
      <c r="D42">
        <v>61</v>
      </c>
      <c r="E42" s="33">
        <v>63</v>
      </c>
      <c r="F42">
        <v>76</v>
      </c>
      <c r="G42">
        <v>74</v>
      </c>
      <c r="H42">
        <v>14</v>
      </c>
      <c r="I42">
        <v>8</v>
      </c>
      <c r="J42">
        <v>13</v>
      </c>
      <c r="K42">
        <v>3</v>
      </c>
      <c r="L42">
        <v>9</v>
      </c>
      <c r="M42">
        <v>6</v>
      </c>
      <c r="N42">
        <v>9</v>
      </c>
    </row>
    <row r="43" spans="1:14" x14ac:dyDescent="0.25">
      <c r="A43" t="s">
        <v>55</v>
      </c>
      <c r="B43">
        <v>11</v>
      </c>
      <c r="C43">
        <v>15</v>
      </c>
      <c r="D43">
        <v>12</v>
      </c>
      <c r="E43" s="33">
        <v>18</v>
      </c>
      <c r="F43">
        <v>13</v>
      </c>
      <c r="G43">
        <v>15</v>
      </c>
      <c r="H43">
        <v>3</v>
      </c>
      <c r="I43">
        <v>0</v>
      </c>
      <c r="J43">
        <v>1</v>
      </c>
      <c r="K43">
        <v>2</v>
      </c>
      <c r="L43">
        <v>3</v>
      </c>
      <c r="M43">
        <v>1</v>
      </c>
      <c r="N43">
        <v>1</v>
      </c>
    </row>
    <row r="44" spans="1:14" x14ac:dyDescent="0.25">
      <c r="A44" t="s">
        <v>56</v>
      </c>
      <c r="B44">
        <v>188</v>
      </c>
      <c r="C44">
        <v>91</v>
      </c>
      <c r="D44">
        <v>95</v>
      </c>
      <c r="E44" s="33">
        <v>122</v>
      </c>
      <c r="F44">
        <v>149</v>
      </c>
      <c r="G44">
        <v>137</v>
      </c>
      <c r="H44">
        <v>11</v>
      </c>
      <c r="I44">
        <v>20</v>
      </c>
      <c r="J44">
        <v>12</v>
      </c>
      <c r="K44">
        <v>13</v>
      </c>
      <c r="L44">
        <v>7</v>
      </c>
      <c r="M44">
        <v>8</v>
      </c>
      <c r="N44">
        <v>18</v>
      </c>
    </row>
    <row r="45" spans="1:14" x14ac:dyDescent="0.25">
      <c r="A45" t="s">
        <v>57</v>
      </c>
      <c r="B45">
        <v>120</v>
      </c>
      <c r="C45">
        <v>83</v>
      </c>
      <c r="D45">
        <v>79</v>
      </c>
      <c r="E45" s="33">
        <v>101</v>
      </c>
      <c r="F45">
        <v>105</v>
      </c>
      <c r="G45">
        <v>100</v>
      </c>
      <c r="H45">
        <v>10</v>
      </c>
      <c r="I45">
        <v>9</v>
      </c>
      <c r="J45">
        <v>11</v>
      </c>
      <c r="K45">
        <v>9</v>
      </c>
      <c r="L45">
        <v>6</v>
      </c>
      <c r="M45">
        <v>9</v>
      </c>
      <c r="N45">
        <v>12</v>
      </c>
    </row>
    <row r="46" spans="1:14" x14ac:dyDescent="0.25">
      <c r="A46" t="s">
        <v>58</v>
      </c>
      <c r="B46">
        <v>29</v>
      </c>
      <c r="C46">
        <v>21</v>
      </c>
      <c r="D46">
        <v>27</v>
      </c>
      <c r="E46" s="33">
        <v>25</v>
      </c>
      <c r="F46">
        <v>21</v>
      </c>
      <c r="G46">
        <v>26</v>
      </c>
      <c r="H46">
        <v>2</v>
      </c>
      <c r="I46">
        <v>4</v>
      </c>
      <c r="J46">
        <v>1</v>
      </c>
      <c r="K46">
        <v>3</v>
      </c>
      <c r="L46">
        <v>2</v>
      </c>
      <c r="M46">
        <v>2</v>
      </c>
      <c r="N46">
        <v>0</v>
      </c>
    </row>
    <row r="47" spans="1:14" x14ac:dyDescent="0.25">
      <c r="A47" t="s">
        <v>59</v>
      </c>
      <c r="B47">
        <v>72</v>
      </c>
      <c r="C47">
        <v>33</v>
      </c>
      <c r="D47">
        <v>30</v>
      </c>
      <c r="E47" s="33">
        <v>36</v>
      </c>
      <c r="F47">
        <v>59</v>
      </c>
      <c r="G47">
        <v>48</v>
      </c>
      <c r="H47">
        <v>5</v>
      </c>
      <c r="I47">
        <v>5</v>
      </c>
      <c r="J47">
        <v>5</v>
      </c>
      <c r="K47">
        <v>3</v>
      </c>
      <c r="L47">
        <v>5</v>
      </c>
      <c r="M47">
        <v>6</v>
      </c>
      <c r="N47">
        <v>3</v>
      </c>
    </row>
    <row r="48" spans="1:14" x14ac:dyDescent="0.25">
      <c r="A48" t="s">
        <v>60</v>
      </c>
      <c r="B48">
        <v>53</v>
      </c>
      <c r="C48">
        <v>34</v>
      </c>
      <c r="D48">
        <v>36</v>
      </c>
      <c r="E48" s="33">
        <v>31</v>
      </c>
      <c r="F48">
        <v>54</v>
      </c>
      <c r="G48">
        <v>36</v>
      </c>
      <c r="H48">
        <v>5</v>
      </c>
      <c r="I48">
        <v>4</v>
      </c>
      <c r="J48">
        <v>2</v>
      </c>
      <c r="K48">
        <v>2</v>
      </c>
      <c r="L48">
        <v>4</v>
      </c>
      <c r="M48">
        <v>2</v>
      </c>
      <c r="N48">
        <v>8</v>
      </c>
    </row>
    <row r="49" spans="1:14" x14ac:dyDescent="0.25">
      <c r="A49" t="s">
        <v>61</v>
      </c>
      <c r="B49">
        <v>52</v>
      </c>
      <c r="C49">
        <v>45</v>
      </c>
      <c r="D49">
        <v>35</v>
      </c>
      <c r="E49" s="33">
        <v>75</v>
      </c>
      <c r="F49">
        <v>86</v>
      </c>
      <c r="G49">
        <v>110</v>
      </c>
      <c r="H49">
        <v>21</v>
      </c>
      <c r="I49">
        <v>12</v>
      </c>
      <c r="J49">
        <v>9</v>
      </c>
      <c r="K49">
        <v>3</v>
      </c>
      <c r="L49">
        <v>6</v>
      </c>
      <c r="M49">
        <v>7</v>
      </c>
      <c r="N49">
        <v>11</v>
      </c>
    </row>
    <row r="50" spans="1:14" x14ac:dyDescent="0.25">
      <c r="A50" t="s">
        <v>62</v>
      </c>
      <c r="B50">
        <v>145</v>
      </c>
      <c r="C50">
        <v>80</v>
      </c>
      <c r="D50">
        <v>126</v>
      </c>
      <c r="E50" s="33">
        <v>122</v>
      </c>
      <c r="F50">
        <v>119</v>
      </c>
      <c r="G50">
        <v>143</v>
      </c>
      <c r="H50">
        <v>8</v>
      </c>
      <c r="I50">
        <v>9</v>
      </c>
      <c r="J50">
        <v>11</v>
      </c>
      <c r="K50">
        <v>7</v>
      </c>
      <c r="L50">
        <v>6</v>
      </c>
      <c r="M50">
        <v>13</v>
      </c>
      <c r="N50">
        <v>7</v>
      </c>
    </row>
    <row r="51" spans="1:14" x14ac:dyDescent="0.25">
      <c r="A51" t="s">
        <v>63</v>
      </c>
      <c r="B51">
        <v>741</v>
      </c>
      <c r="C51">
        <v>507</v>
      </c>
      <c r="D51">
        <v>424</v>
      </c>
      <c r="E51" s="33">
        <v>593</v>
      </c>
      <c r="F51">
        <v>703</v>
      </c>
      <c r="G51">
        <v>720</v>
      </c>
      <c r="H51">
        <v>88</v>
      </c>
      <c r="I51">
        <v>66</v>
      </c>
      <c r="J51">
        <v>63</v>
      </c>
      <c r="K51">
        <v>59</v>
      </c>
      <c r="L51">
        <v>48</v>
      </c>
      <c r="M51">
        <v>59</v>
      </c>
      <c r="N51">
        <v>75</v>
      </c>
    </row>
    <row r="52" spans="1:14" x14ac:dyDescent="0.25">
      <c r="A52" t="s">
        <v>64</v>
      </c>
      <c r="B52">
        <v>151</v>
      </c>
      <c r="C52">
        <v>126</v>
      </c>
      <c r="D52">
        <v>97</v>
      </c>
      <c r="E52" s="33">
        <v>115</v>
      </c>
      <c r="F52">
        <v>134</v>
      </c>
      <c r="G52">
        <v>112</v>
      </c>
      <c r="H52">
        <v>14</v>
      </c>
      <c r="I52">
        <v>11</v>
      </c>
      <c r="J52">
        <v>11</v>
      </c>
      <c r="K52">
        <v>13</v>
      </c>
      <c r="L52">
        <v>13</v>
      </c>
      <c r="M52">
        <v>15</v>
      </c>
      <c r="N52">
        <v>12</v>
      </c>
    </row>
    <row r="53" spans="1:14" x14ac:dyDescent="0.25">
      <c r="A53" t="s">
        <v>65</v>
      </c>
      <c r="B53">
        <v>182</v>
      </c>
      <c r="C53">
        <v>117</v>
      </c>
      <c r="D53">
        <v>135</v>
      </c>
      <c r="E53" s="33">
        <v>163</v>
      </c>
      <c r="F53">
        <v>180</v>
      </c>
      <c r="G53">
        <v>194</v>
      </c>
      <c r="H53">
        <v>18</v>
      </c>
      <c r="I53">
        <v>11</v>
      </c>
      <c r="J53">
        <v>14</v>
      </c>
      <c r="K53">
        <v>9</v>
      </c>
      <c r="L53">
        <v>18</v>
      </c>
      <c r="M53">
        <v>14</v>
      </c>
      <c r="N53">
        <v>14</v>
      </c>
    </row>
    <row r="54" spans="1:14" x14ac:dyDescent="0.25">
      <c r="A54" t="s">
        <v>66</v>
      </c>
      <c r="B54">
        <v>94</v>
      </c>
      <c r="C54">
        <v>50</v>
      </c>
      <c r="D54">
        <v>64</v>
      </c>
      <c r="E54" s="33">
        <v>91</v>
      </c>
      <c r="F54">
        <v>71</v>
      </c>
      <c r="G54">
        <v>92</v>
      </c>
      <c r="H54">
        <v>6</v>
      </c>
      <c r="I54">
        <v>5</v>
      </c>
      <c r="J54">
        <v>12</v>
      </c>
      <c r="K54">
        <v>6</v>
      </c>
      <c r="L54">
        <v>6</v>
      </c>
      <c r="M54">
        <v>10</v>
      </c>
      <c r="N54">
        <v>5</v>
      </c>
    </row>
    <row r="55" spans="1:14" x14ac:dyDescent="0.25">
      <c r="A55" t="s">
        <v>67</v>
      </c>
      <c r="B55">
        <v>9</v>
      </c>
      <c r="C55">
        <v>7</v>
      </c>
      <c r="D55">
        <v>23</v>
      </c>
      <c r="E55" s="33">
        <v>28</v>
      </c>
      <c r="F55">
        <v>10</v>
      </c>
      <c r="G55">
        <v>15</v>
      </c>
      <c r="H55">
        <v>3</v>
      </c>
      <c r="I55">
        <v>1</v>
      </c>
      <c r="J55">
        <v>3</v>
      </c>
      <c r="K55">
        <v>2</v>
      </c>
      <c r="L55">
        <v>0</v>
      </c>
      <c r="M55">
        <v>1</v>
      </c>
      <c r="N55">
        <v>2</v>
      </c>
    </row>
    <row r="56" spans="1:14" x14ac:dyDescent="0.25">
      <c r="A56" t="s">
        <v>68</v>
      </c>
      <c r="B56">
        <v>160</v>
      </c>
      <c r="C56">
        <v>78</v>
      </c>
      <c r="D56">
        <v>82</v>
      </c>
      <c r="E56" s="33">
        <v>104</v>
      </c>
      <c r="F56">
        <v>108</v>
      </c>
      <c r="G56">
        <v>92</v>
      </c>
      <c r="H56">
        <v>13</v>
      </c>
      <c r="I56">
        <v>7</v>
      </c>
      <c r="J56">
        <v>9</v>
      </c>
      <c r="K56">
        <v>6</v>
      </c>
      <c r="L56">
        <v>7</v>
      </c>
      <c r="M56">
        <v>6</v>
      </c>
      <c r="N56">
        <v>10</v>
      </c>
    </row>
    <row r="57" spans="1:14" x14ac:dyDescent="0.25">
      <c r="A57" t="s">
        <v>69</v>
      </c>
      <c r="B57">
        <v>25</v>
      </c>
      <c r="C57">
        <v>20</v>
      </c>
      <c r="D57">
        <v>11</v>
      </c>
      <c r="E57" s="33">
        <v>14</v>
      </c>
      <c r="F57">
        <v>18</v>
      </c>
      <c r="G57">
        <v>20</v>
      </c>
      <c r="H57">
        <v>2</v>
      </c>
      <c r="I57">
        <v>2</v>
      </c>
      <c r="J57">
        <v>1</v>
      </c>
      <c r="K57">
        <v>1</v>
      </c>
      <c r="L57">
        <v>0</v>
      </c>
      <c r="M57">
        <v>0</v>
      </c>
      <c r="N57">
        <v>2</v>
      </c>
    </row>
    <row r="58" spans="1:14" x14ac:dyDescent="0.25">
      <c r="A58" t="s">
        <v>70</v>
      </c>
      <c r="B58">
        <v>335</v>
      </c>
      <c r="C58">
        <v>211</v>
      </c>
      <c r="D58">
        <v>225</v>
      </c>
      <c r="E58" s="33">
        <v>220</v>
      </c>
      <c r="F58">
        <v>268</v>
      </c>
      <c r="G58">
        <v>229</v>
      </c>
      <c r="H58">
        <v>23</v>
      </c>
      <c r="I58">
        <v>24</v>
      </c>
      <c r="J58">
        <v>27</v>
      </c>
      <c r="K58">
        <v>11</v>
      </c>
      <c r="L58">
        <v>20</v>
      </c>
      <c r="M58">
        <v>14</v>
      </c>
      <c r="N58">
        <v>21</v>
      </c>
    </row>
    <row r="59" spans="1:14" x14ac:dyDescent="0.25">
      <c r="A59" t="s">
        <v>71</v>
      </c>
      <c r="B59">
        <v>41</v>
      </c>
      <c r="C59">
        <v>20</v>
      </c>
      <c r="D59">
        <v>29</v>
      </c>
      <c r="E59" s="33">
        <v>32</v>
      </c>
      <c r="F59">
        <v>48</v>
      </c>
      <c r="G59">
        <v>47</v>
      </c>
      <c r="H59">
        <v>4</v>
      </c>
      <c r="I59">
        <v>1</v>
      </c>
      <c r="J59">
        <v>2</v>
      </c>
      <c r="K59">
        <v>3</v>
      </c>
      <c r="L59">
        <v>6</v>
      </c>
      <c r="M59">
        <v>2</v>
      </c>
      <c r="N59">
        <v>6</v>
      </c>
    </row>
    <row r="60" spans="1:14" x14ac:dyDescent="0.25">
      <c r="A60" t="s">
        <v>72</v>
      </c>
      <c r="B60">
        <v>74</v>
      </c>
      <c r="C60">
        <v>44</v>
      </c>
      <c r="D60">
        <v>58</v>
      </c>
      <c r="E60" s="33">
        <v>68</v>
      </c>
      <c r="F60">
        <v>61</v>
      </c>
      <c r="G60">
        <v>52</v>
      </c>
      <c r="H60">
        <v>7</v>
      </c>
      <c r="I60">
        <v>4</v>
      </c>
      <c r="J60">
        <v>3</v>
      </c>
      <c r="K60">
        <v>5</v>
      </c>
      <c r="L60">
        <v>5</v>
      </c>
      <c r="M60">
        <v>1</v>
      </c>
      <c r="N60">
        <v>10</v>
      </c>
    </row>
    <row r="61" spans="1:14" x14ac:dyDescent="0.25">
      <c r="A61" t="s">
        <v>73</v>
      </c>
      <c r="B61">
        <v>164</v>
      </c>
      <c r="C61">
        <v>158</v>
      </c>
      <c r="D61">
        <v>126</v>
      </c>
      <c r="E61" s="33">
        <v>137</v>
      </c>
      <c r="F61">
        <v>177</v>
      </c>
      <c r="G61">
        <v>165</v>
      </c>
      <c r="H61">
        <v>24</v>
      </c>
      <c r="I61">
        <v>14</v>
      </c>
      <c r="J61">
        <v>19</v>
      </c>
      <c r="K61">
        <v>14</v>
      </c>
      <c r="L61">
        <v>13</v>
      </c>
      <c r="M61">
        <v>11</v>
      </c>
      <c r="N61">
        <v>11</v>
      </c>
    </row>
    <row r="62" spans="1:14" x14ac:dyDescent="0.25">
      <c r="A62" t="s">
        <v>74</v>
      </c>
      <c r="B62">
        <v>149</v>
      </c>
      <c r="C62">
        <v>95</v>
      </c>
      <c r="D62">
        <v>102</v>
      </c>
      <c r="E62" s="33">
        <v>95</v>
      </c>
      <c r="F62">
        <v>137</v>
      </c>
      <c r="G62">
        <v>145</v>
      </c>
      <c r="H62">
        <v>20</v>
      </c>
      <c r="I62">
        <v>14</v>
      </c>
      <c r="J62">
        <v>6</v>
      </c>
      <c r="K62">
        <v>11</v>
      </c>
      <c r="L62">
        <v>9</v>
      </c>
      <c r="M62">
        <v>16</v>
      </c>
      <c r="N62">
        <v>14</v>
      </c>
    </row>
    <row r="63" spans="1:14" x14ac:dyDescent="0.25">
      <c r="A63" t="s">
        <v>75</v>
      </c>
      <c r="B63">
        <v>38</v>
      </c>
      <c r="C63">
        <v>32</v>
      </c>
      <c r="D63">
        <v>26</v>
      </c>
      <c r="E63" s="33">
        <v>38</v>
      </c>
      <c r="F63">
        <v>33</v>
      </c>
      <c r="G63">
        <v>47</v>
      </c>
      <c r="H63">
        <v>2</v>
      </c>
      <c r="I63">
        <v>2</v>
      </c>
      <c r="J63">
        <v>2</v>
      </c>
      <c r="K63">
        <v>2</v>
      </c>
      <c r="L63">
        <v>2</v>
      </c>
      <c r="M63">
        <v>6</v>
      </c>
      <c r="N63">
        <v>4</v>
      </c>
    </row>
    <row r="64" spans="1:14" x14ac:dyDescent="0.25">
      <c r="A64" t="s">
        <v>76</v>
      </c>
      <c r="B64">
        <v>143</v>
      </c>
      <c r="C64">
        <v>144</v>
      </c>
      <c r="D64">
        <v>116</v>
      </c>
      <c r="E64" s="33">
        <v>124</v>
      </c>
      <c r="F64">
        <v>160</v>
      </c>
      <c r="G64">
        <v>139</v>
      </c>
      <c r="H64">
        <v>21</v>
      </c>
      <c r="I64">
        <v>15</v>
      </c>
      <c r="J64">
        <v>10</v>
      </c>
      <c r="K64">
        <v>22</v>
      </c>
      <c r="L64">
        <v>9</v>
      </c>
      <c r="M64">
        <v>9</v>
      </c>
      <c r="N64">
        <v>11</v>
      </c>
    </row>
    <row r="65" spans="1:14" x14ac:dyDescent="0.25">
      <c r="A65" t="s">
        <v>77</v>
      </c>
      <c r="B65">
        <v>108</v>
      </c>
      <c r="C65">
        <v>77</v>
      </c>
      <c r="D65">
        <v>47</v>
      </c>
      <c r="E65" s="33">
        <v>53</v>
      </c>
      <c r="F65">
        <v>80</v>
      </c>
      <c r="G65">
        <v>80</v>
      </c>
      <c r="H65">
        <v>10</v>
      </c>
      <c r="I65">
        <v>6</v>
      </c>
      <c r="J65">
        <v>8</v>
      </c>
      <c r="K65">
        <v>7</v>
      </c>
      <c r="L65">
        <v>10</v>
      </c>
      <c r="M65">
        <v>5</v>
      </c>
      <c r="N65">
        <v>9</v>
      </c>
    </row>
    <row r="66" spans="1:14" x14ac:dyDescent="0.25">
      <c r="A66" t="s">
        <v>78</v>
      </c>
      <c r="B66">
        <v>140</v>
      </c>
      <c r="C66">
        <v>171</v>
      </c>
      <c r="D66">
        <v>141</v>
      </c>
      <c r="E66" s="33">
        <v>90</v>
      </c>
      <c r="F66">
        <v>79</v>
      </c>
      <c r="G66">
        <v>45</v>
      </c>
      <c r="H66">
        <v>2</v>
      </c>
      <c r="I66">
        <v>3</v>
      </c>
      <c r="J66">
        <v>5</v>
      </c>
      <c r="K66">
        <v>3</v>
      </c>
      <c r="L66">
        <v>4</v>
      </c>
      <c r="M66">
        <v>6</v>
      </c>
      <c r="N66">
        <v>7</v>
      </c>
    </row>
    <row r="67" spans="1:14" x14ac:dyDescent="0.25">
      <c r="A67" t="s">
        <v>79</v>
      </c>
      <c r="B67">
        <v>57</v>
      </c>
      <c r="C67">
        <v>43</v>
      </c>
      <c r="D67">
        <v>36</v>
      </c>
      <c r="E67" s="33">
        <v>38</v>
      </c>
      <c r="F67">
        <v>37</v>
      </c>
      <c r="G67">
        <v>37</v>
      </c>
      <c r="H67">
        <v>6</v>
      </c>
      <c r="I67">
        <v>2</v>
      </c>
      <c r="J67">
        <v>0</v>
      </c>
      <c r="K67">
        <v>1</v>
      </c>
      <c r="L67">
        <v>8</v>
      </c>
      <c r="M67">
        <v>1</v>
      </c>
      <c r="N67">
        <v>2</v>
      </c>
    </row>
    <row r="68" spans="1:14" x14ac:dyDescent="0.25">
      <c r="A68" t="s">
        <v>80</v>
      </c>
      <c r="B68">
        <v>22</v>
      </c>
      <c r="C68">
        <v>42</v>
      </c>
      <c r="D68">
        <v>40</v>
      </c>
      <c r="E68" s="33">
        <v>43</v>
      </c>
      <c r="F68">
        <v>26</v>
      </c>
      <c r="G68">
        <v>25</v>
      </c>
      <c r="H68">
        <v>5</v>
      </c>
      <c r="I68">
        <v>2</v>
      </c>
      <c r="J68">
        <v>2</v>
      </c>
      <c r="K68">
        <v>0</v>
      </c>
      <c r="L68">
        <v>1</v>
      </c>
      <c r="M68">
        <v>7</v>
      </c>
      <c r="N68">
        <v>2</v>
      </c>
    </row>
    <row r="69" spans="1:14" x14ac:dyDescent="0.25">
      <c r="A69" t="s">
        <v>81</v>
      </c>
      <c r="B69">
        <v>164</v>
      </c>
      <c r="C69">
        <v>122</v>
      </c>
      <c r="D69">
        <v>126</v>
      </c>
      <c r="E69" s="33">
        <v>129</v>
      </c>
      <c r="F69">
        <v>120</v>
      </c>
      <c r="G69">
        <v>171</v>
      </c>
      <c r="H69">
        <v>21</v>
      </c>
      <c r="I69">
        <v>15</v>
      </c>
      <c r="J69">
        <v>14</v>
      </c>
      <c r="K69">
        <v>14</v>
      </c>
      <c r="L69">
        <v>17</v>
      </c>
      <c r="M69">
        <v>13</v>
      </c>
      <c r="N69">
        <v>20</v>
      </c>
    </row>
    <row r="70" spans="1:14" x14ac:dyDescent="0.25">
      <c r="A70" t="s">
        <v>82</v>
      </c>
      <c r="B70">
        <v>120</v>
      </c>
      <c r="C70">
        <v>343</v>
      </c>
      <c r="D70">
        <v>131</v>
      </c>
      <c r="E70" s="33">
        <v>144</v>
      </c>
      <c r="F70">
        <v>50</v>
      </c>
      <c r="G70">
        <v>44</v>
      </c>
      <c r="H70">
        <v>3</v>
      </c>
      <c r="I70">
        <v>4</v>
      </c>
      <c r="J70">
        <v>7</v>
      </c>
      <c r="K70">
        <v>6</v>
      </c>
      <c r="L70">
        <v>3</v>
      </c>
      <c r="M70">
        <v>2</v>
      </c>
      <c r="N70">
        <v>0</v>
      </c>
    </row>
    <row r="71" spans="1:14" x14ac:dyDescent="0.25">
      <c r="A71" t="s">
        <v>83</v>
      </c>
      <c r="B71">
        <v>1</v>
      </c>
      <c r="C71">
        <v>78</v>
      </c>
      <c r="D71">
        <v>31</v>
      </c>
      <c r="E71" s="33">
        <v>47</v>
      </c>
      <c r="F71">
        <v>9</v>
      </c>
      <c r="G71">
        <v>7</v>
      </c>
      <c r="H71">
        <v>2</v>
      </c>
      <c r="I71">
        <v>3</v>
      </c>
      <c r="J71">
        <v>0</v>
      </c>
      <c r="K71">
        <v>0</v>
      </c>
      <c r="L71">
        <v>3</v>
      </c>
      <c r="M71">
        <v>0</v>
      </c>
      <c r="N71">
        <v>0</v>
      </c>
    </row>
    <row r="72" spans="1:14" x14ac:dyDescent="0.25">
      <c r="A72" t="s">
        <v>84</v>
      </c>
      <c r="B72">
        <v>0</v>
      </c>
      <c r="C72">
        <v>2</v>
      </c>
      <c r="D72">
        <v>20</v>
      </c>
      <c r="E72" s="33">
        <v>8</v>
      </c>
      <c r="F72">
        <v>1</v>
      </c>
      <c r="G72">
        <v>1</v>
      </c>
      <c r="H72">
        <v>0</v>
      </c>
      <c r="I72">
        <v>0</v>
      </c>
      <c r="J72">
        <v>0</v>
      </c>
      <c r="K72">
        <v>0</v>
      </c>
      <c r="L72">
        <v>0</v>
      </c>
      <c r="M72">
        <v>0</v>
      </c>
      <c r="N72">
        <v>0</v>
      </c>
    </row>
    <row r="73" spans="1:14" x14ac:dyDescent="0.25">
      <c r="A73" t="s">
        <v>200</v>
      </c>
      <c r="E73" s="33"/>
      <c r="F73">
        <v>2</v>
      </c>
      <c r="G73">
        <v>2</v>
      </c>
      <c r="H73">
        <v>0</v>
      </c>
      <c r="I73">
        <v>0</v>
      </c>
      <c r="J73">
        <v>0</v>
      </c>
      <c r="K73">
        <v>0</v>
      </c>
      <c r="L73">
        <v>0</v>
      </c>
      <c r="M73">
        <v>0</v>
      </c>
      <c r="N73">
        <v>0</v>
      </c>
    </row>
    <row r="74" spans="1:14" x14ac:dyDescent="0.25">
      <c r="A74" t="s">
        <v>176</v>
      </c>
      <c r="B74">
        <v>0</v>
      </c>
      <c r="C74">
        <v>0</v>
      </c>
      <c r="D74">
        <v>0</v>
      </c>
      <c r="E74" s="33">
        <v>2</v>
      </c>
      <c r="F74">
        <v>6</v>
      </c>
      <c r="G74">
        <v>6</v>
      </c>
      <c r="H74">
        <v>0</v>
      </c>
      <c r="I74">
        <v>0</v>
      </c>
      <c r="J74">
        <v>0</v>
      </c>
      <c r="K74">
        <v>1</v>
      </c>
      <c r="L74">
        <v>0</v>
      </c>
      <c r="M74">
        <v>0</v>
      </c>
      <c r="N74">
        <v>1</v>
      </c>
    </row>
    <row r="75" spans="1:14" x14ac:dyDescent="0.25">
      <c r="A75" t="s">
        <v>188</v>
      </c>
      <c r="B75">
        <v>0</v>
      </c>
      <c r="C75">
        <v>0</v>
      </c>
      <c r="D75">
        <v>0</v>
      </c>
      <c r="E75" s="33">
        <v>0</v>
      </c>
      <c r="F75">
        <v>65</v>
      </c>
      <c r="G75">
        <v>30</v>
      </c>
      <c r="H75">
        <v>3</v>
      </c>
      <c r="I75">
        <v>2</v>
      </c>
      <c r="J75">
        <v>0</v>
      </c>
      <c r="K75">
        <v>4</v>
      </c>
      <c r="L75">
        <v>1</v>
      </c>
      <c r="M75">
        <v>1</v>
      </c>
      <c r="N75">
        <v>0</v>
      </c>
    </row>
    <row r="76" spans="1:14" x14ac:dyDescent="0.25">
      <c r="A76" t="s">
        <v>175</v>
      </c>
      <c r="B76">
        <v>0</v>
      </c>
      <c r="C76">
        <v>0</v>
      </c>
      <c r="D76">
        <v>0</v>
      </c>
      <c r="E76" s="33">
        <v>3</v>
      </c>
      <c r="F76">
        <v>36</v>
      </c>
      <c r="G76">
        <v>27</v>
      </c>
      <c r="H76">
        <v>3</v>
      </c>
      <c r="I76">
        <v>0</v>
      </c>
      <c r="J76">
        <v>2</v>
      </c>
      <c r="K76">
        <v>1</v>
      </c>
      <c r="L76">
        <v>0</v>
      </c>
      <c r="M76">
        <v>0</v>
      </c>
      <c r="N76">
        <v>0</v>
      </c>
    </row>
    <row r="77" spans="1:14" x14ac:dyDescent="0.25">
      <c r="A77" t="s">
        <v>85</v>
      </c>
      <c r="B77">
        <v>0</v>
      </c>
      <c r="C77">
        <v>0</v>
      </c>
      <c r="D77">
        <v>1</v>
      </c>
      <c r="E77" s="33">
        <v>1</v>
      </c>
      <c r="F77">
        <v>0</v>
      </c>
      <c r="G77">
        <v>1</v>
      </c>
      <c r="H77">
        <v>0</v>
      </c>
      <c r="I77">
        <v>0</v>
      </c>
      <c r="J77">
        <v>0</v>
      </c>
      <c r="K77">
        <v>0</v>
      </c>
      <c r="L77">
        <v>0</v>
      </c>
      <c r="M77">
        <v>0</v>
      </c>
      <c r="N77">
        <v>0</v>
      </c>
    </row>
    <row r="78" spans="1:14" x14ac:dyDescent="0.25">
      <c r="A78" t="s">
        <v>215</v>
      </c>
      <c r="B78">
        <v>0</v>
      </c>
      <c r="C78">
        <v>0</v>
      </c>
      <c r="D78">
        <v>0</v>
      </c>
      <c r="E78">
        <v>0</v>
      </c>
      <c r="F78">
        <v>0</v>
      </c>
      <c r="G78">
        <v>1</v>
      </c>
      <c r="H78">
        <v>0</v>
      </c>
      <c r="I78">
        <v>0</v>
      </c>
      <c r="J78">
        <v>0</v>
      </c>
      <c r="K78">
        <v>0</v>
      </c>
      <c r="L78">
        <v>0</v>
      </c>
      <c r="M78">
        <v>0</v>
      </c>
      <c r="N78">
        <v>0</v>
      </c>
    </row>
    <row r="79" spans="1:14" x14ac:dyDescent="0.25">
      <c r="A79" t="s">
        <v>206</v>
      </c>
      <c r="B79">
        <v>0</v>
      </c>
      <c r="C79">
        <v>0</v>
      </c>
      <c r="D79">
        <v>0</v>
      </c>
      <c r="E79" s="33">
        <v>0</v>
      </c>
      <c r="F79">
        <v>0</v>
      </c>
      <c r="G79">
        <v>37</v>
      </c>
      <c r="H79">
        <v>0</v>
      </c>
      <c r="I79">
        <v>0</v>
      </c>
      <c r="J79">
        <v>0</v>
      </c>
      <c r="K79">
        <v>0</v>
      </c>
      <c r="L79">
        <v>1</v>
      </c>
      <c r="M79">
        <v>0</v>
      </c>
      <c r="N79">
        <v>0</v>
      </c>
    </row>
    <row r="80" spans="1:14" x14ac:dyDescent="0.25">
      <c r="A80" t="s">
        <v>86</v>
      </c>
      <c r="B80">
        <v>0</v>
      </c>
      <c r="C80">
        <v>9</v>
      </c>
      <c r="D80">
        <v>0</v>
      </c>
      <c r="E80" s="33">
        <v>1</v>
      </c>
      <c r="F80">
        <v>2</v>
      </c>
      <c r="G80">
        <v>1</v>
      </c>
      <c r="H80">
        <v>0</v>
      </c>
      <c r="I80">
        <v>0</v>
      </c>
      <c r="J80">
        <v>2</v>
      </c>
      <c r="K80">
        <v>0</v>
      </c>
      <c r="L80">
        <v>0</v>
      </c>
      <c r="M80">
        <v>0</v>
      </c>
      <c r="N80">
        <v>0</v>
      </c>
    </row>
    <row r="81" spans="1:14" x14ac:dyDescent="0.25">
      <c r="A81" t="s">
        <v>170</v>
      </c>
      <c r="B81">
        <v>0</v>
      </c>
      <c r="C81">
        <v>0</v>
      </c>
      <c r="D81">
        <v>0</v>
      </c>
      <c r="E81" s="33">
        <v>1</v>
      </c>
      <c r="F81">
        <v>14</v>
      </c>
      <c r="G81">
        <v>0</v>
      </c>
      <c r="H81">
        <v>0</v>
      </c>
      <c r="I81">
        <v>0</v>
      </c>
      <c r="J81">
        <v>0</v>
      </c>
      <c r="K81">
        <v>0</v>
      </c>
      <c r="L81">
        <v>0</v>
      </c>
      <c r="M81">
        <v>0</v>
      </c>
      <c r="N81">
        <v>0</v>
      </c>
    </row>
    <row r="82" spans="1:14" x14ac:dyDescent="0.25">
      <c r="A82" t="s">
        <v>220</v>
      </c>
      <c r="B82">
        <v>0</v>
      </c>
      <c r="C82">
        <v>0</v>
      </c>
      <c r="D82">
        <v>0</v>
      </c>
      <c r="E82" s="33">
        <v>0</v>
      </c>
      <c r="F82">
        <v>0</v>
      </c>
      <c r="G82">
        <v>19</v>
      </c>
      <c r="H82">
        <v>1</v>
      </c>
      <c r="I82">
        <v>0</v>
      </c>
      <c r="J82">
        <v>1</v>
      </c>
      <c r="K82">
        <v>0</v>
      </c>
      <c r="L82">
        <v>0</v>
      </c>
      <c r="M82">
        <v>0</v>
      </c>
      <c r="N82">
        <v>0</v>
      </c>
    </row>
    <row r="83" spans="1:14" x14ac:dyDescent="0.25">
      <c r="A83" t="s">
        <v>187</v>
      </c>
      <c r="B83">
        <v>0</v>
      </c>
      <c r="C83">
        <v>0</v>
      </c>
      <c r="D83">
        <v>0</v>
      </c>
      <c r="E83" s="33">
        <v>0</v>
      </c>
      <c r="F83">
        <v>7</v>
      </c>
      <c r="G83">
        <v>0</v>
      </c>
      <c r="H83">
        <v>0</v>
      </c>
      <c r="I83">
        <v>0</v>
      </c>
      <c r="J83">
        <v>0</v>
      </c>
      <c r="K83">
        <v>0</v>
      </c>
      <c r="L83">
        <v>0</v>
      </c>
      <c r="M83">
        <v>0</v>
      </c>
      <c r="N83">
        <v>0</v>
      </c>
    </row>
    <row r="84" spans="1:14" x14ac:dyDescent="0.25">
      <c r="A84" t="s">
        <v>87</v>
      </c>
      <c r="B84">
        <v>0</v>
      </c>
      <c r="C84">
        <v>57</v>
      </c>
      <c r="D84">
        <v>28</v>
      </c>
      <c r="E84" s="33">
        <v>10</v>
      </c>
      <c r="F84">
        <v>4</v>
      </c>
      <c r="G84">
        <v>32</v>
      </c>
      <c r="H84">
        <v>1</v>
      </c>
      <c r="I84">
        <v>0</v>
      </c>
      <c r="J84">
        <v>1</v>
      </c>
      <c r="K84">
        <v>0</v>
      </c>
      <c r="L84">
        <v>0</v>
      </c>
      <c r="M84">
        <v>6</v>
      </c>
      <c r="N84">
        <v>1</v>
      </c>
    </row>
    <row r="85" spans="1:14" x14ac:dyDescent="0.25">
      <c r="A85" t="s">
        <v>88</v>
      </c>
      <c r="B85">
        <v>0</v>
      </c>
      <c r="C85">
        <v>0</v>
      </c>
      <c r="D85">
        <v>18</v>
      </c>
      <c r="E85" s="33">
        <v>4</v>
      </c>
      <c r="F85">
        <v>9</v>
      </c>
      <c r="G85">
        <v>6</v>
      </c>
      <c r="H85">
        <v>0</v>
      </c>
      <c r="I85">
        <v>0</v>
      </c>
      <c r="J85">
        <v>0</v>
      </c>
      <c r="K85">
        <v>0</v>
      </c>
      <c r="L85">
        <v>0</v>
      </c>
      <c r="M85">
        <v>0</v>
      </c>
      <c r="N85">
        <v>0</v>
      </c>
    </row>
    <row r="86" spans="1:14" x14ac:dyDescent="0.25">
      <c r="A86" t="s">
        <v>89</v>
      </c>
      <c r="B86">
        <v>0</v>
      </c>
      <c r="C86">
        <v>0</v>
      </c>
      <c r="D86">
        <v>32</v>
      </c>
      <c r="E86" s="33">
        <v>44</v>
      </c>
      <c r="F86">
        <v>8</v>
      </c>
      <c r="G86">
        <v>28</v>
      </c>
      <c r="H86">
        <v>3</v>
      </c>
      <c r="I86">
        <v>0</v>
      </c>
      <c r="J86">
        <v>1</v>
      </c>
      <c r="K86">
        <v>0</v>
      </c>
      <c r="L86">
        <v>1</v>
      </c>
      <c r="M86">
        <v>0</v>
      </c>
      <c r="N86">
        <v>0</v>
      </c>
    </row>
    <row r="87" spans="1:14" x14ac:dyDescent="0.25">
      <c r="A87" t="s">
        <v>90</v>
      </c>
      <c r="B87">
        <v>6</v>
      </c>
      <c r="C87">
        <v>3</v>
      </c>
      <c r="D87">
        <v>5</v>
      </c>
      <c r="E87" s="33">
        <v>6</v>
      </c>
      <c r="F87">
        <v>1</v>
      </c>
      <c r="G87">
        <v>3</v>
      </c>
      <c r="H87">
        <v>0</v>
      </c>
      <c r="I87">
        <v>0</v>
      </c>
      <c r="J87">
        <v>0</v>
      </c>
      <c r="K87">
        <v>0</v>
      </c>
      <c r="L87">
        <v>0</v>
      </c>
      <c r="M87">
        <v>0</v>
      </c>
      <c r="N87">
        <v>1</v>
      </c>
    </row>
    <row r="88" spans="1:14" x14ac:dyDescent="0.25">
      <c r="A88" t="s">
        <v>91</v>
      </c>
      <c r="B88">
        <v>37</v>
      </c>
      <c r="C88">
        <v>33</v>
      </c>
      <c r="D88">
        <v>28</v>
      </c>
      <c r="E88" s="33">
        <v>46</v>
      </c>
      <c r="F88">
        <v>51</v>
      </c>
      <c r="G88">
        <v>50</v>
      </c>
      <c r="H88">
        <v>2</v>
      </c>
      <c r="I88">
        <v>7</v>
      </c>
      <c r="J88">
        <v>6</v>
      </c>
      <c r="K88">
        <v>6</v>
      </c>
      <c r="L88">
        <v>4</v>
      </c>
      <c r="M88">
        <v>7</v>
      </c>
      <c r="N88">
        <v>5</v>
      </c>
    </row>
    <row r="89" spans="1:14" x14ac:dyDescent="0.25">
      <c r="A89" t="s">
        <v>92</v>
      </c>
      <c r="B89">
        <v>8</v>
      </c>
      <c r="C89">
        <v>15</v>
      </c>
      <c r="D89">
        <v>24</v>
      </c>
      <c r="E89" s="33">
        <v>32</v>
      </c>
      <c r="F89">
        <v>28</v>
      </c>
      <c r="G89">
        <v>34</v>
      </c>
      <c r="H89">
        <v>2</v>
      </c>
      <c r="I89">
        <v>4</v>
      </c>
      <c r="J89">
        <v>3</v>
      </c>
      <c r="K89">
        <v>0</v>
      </c>
      <c r="L89">
        <v>3</v>
      </c>
      <c r="M89">
        <v>1</v>
      </c>
      <c r="N89">
        <v>2</v>
      </c>
    </row>
    <row r="90" spans="1:14" x14ac:dyDescent="0.25">
      <c r="A90" t="s">
        <v>162</v>
      </c>
      <c r="B90">
        <v>0</v>
      </c>
      <c r="C90">
        <v>0</v>
      </c>
      <c r="D90">
        <v>0</v>
      </c>
      <c r="E90" s="33">
        <v>200</v>
      </c>
      <c r="F90">
        <v>180</v>
      </c>
      <c r="G90">
        <v>143</v>
      </c>
      <c r="H90">
        <v>17</v>
      </c>
      <c r="I90">
        <v>15</v>
      </c>
      <c r="J90">
        <v>15</v>
      </c>
      <c r="K90">
        <v>15</v>
      </c>
      <c r="L90">
        <v>12</v>
      </c>
      <c r="M90">
        <v>24</v>
      </c>
      <c r="N90">
        <v>16</v>
      </c>
    </row>
    <row r="91" spans="1:14" x14ac:dyDescent="0.25">
      <c r="A91" t="s">
        <v>161</v>
      </c>
      <c r="B91">
        <v>0</v>
      </c>
      <c r="C91">
        <v>0</v>
      </c>
      <c r="D91">
        <v>0</v>
      </c>
      <c r="E91" s="33">
        <v>333</v>
      </c>
      <c r="F91">
        <v>272</v>
      </c>
      <c r="G91">
        <v>294</v>
      </c>
      <c r="H91">
        <v>20</v>
      </c>
      <c r="I91">
        <v>26</v>
      </c>
      <c r="J91">
        <v>34</v>
      </c>
      <c r="K91">
        <v>38</v>
      </c>
      <c r="L91">
        <v>46</v>
      </c>
      <c r="M91">
        <v>54</v>
      </c>
      <c r="N91">
        <v>45</v>
      </c>
    </row>
    <row r="92" spans="1:14" x14ac:dyDescent="0.25">
      <c r="A92" t="s">
        <v>93</v>
      </c>
      <c r="B92">
        <v>0</v>
      </c>
      <c r="C92">
        <v>0</v>
      </c>
      <c r="D92">
        <v>759</v>
      </c>
      <c r="E92" s="33">
        <v>802</v>
      </c>
      <c r="F92">
        <v>421</v>
      </c>
      <c r="G92">
        <v>442</v>
      </c>
      <c r="H92">
        <v>42</v>
      </c>
      <c r="I92">
        <v>45</v>
      </c>
      <c r="J92">
        <v>43</v>
      </c>
      <c r="K92">
        <v>39</v>
      </c>
      <c r="L92">
        <v>56</v>
      </c>
      <c r="M92">
        <v>47</v>
      </c>
      <c r="N92">
        <v>76</v>
      </c>
    </row>
    <row r="93" spans="1:14" s="17" customFormat="1" x14ac:dyDescent="0.25">
      <c r="A93" s="12" t="s">
        <v>94</v>
      </c>
      <c r="B93" s="17">
        <f t="shared" ref="B93:K93" si="0">SUM(B2:B92)</f>
        <v>9566</v>
      </c>
      <c r="C93" s="17">
        <f t="shared" si="0"/>
        <v>7150</v>
      </c>
      <c r="D93" s="17">
        <f t="shared" si="0"/>
        <v>7710</v>
      </c>
      <c r="E93" s="34">
        <f t="shared" si="0"/>
        <v>9404</v>
      </c>
      <c r="F93" s="34">
        <f t="shared" si="0"/>
        <v>9816</v>
      </c>
      <c r="G93" s="34">
        <f t="shared" si="0"/>
        <v>10131</v>
      </c>
      <c r="H93" s="34">
        <f t="shared" si="0"/>
        <v>1095</v>
      </c>
      <c r="I93" s="34">
        <f t="shared" si="0"/>
        <v>840</v>
      </c>
      <c r="J93" s="34">
        <f t="shared" si="0"/>
        <v>853</v>
      </c>
      <c r="K93" s="34">
        <f t="shared" si="0"/>
        <v>759</v>
      </c>
      <c r="L93" s="34">
        <f>SUM(L2:L92)</f>
        <v>829</v>
      </c>
      <c r="M93" s="34">
        <f>SUM(M2:M92)</f>
        <v>823</v>
      </c>
      <c r="N93" s="34">
        <f>SUM(N2:N92)</f>
        <v>981</v>
      </c>
    </row>
    <row r="94" spans="1:14" x14ac:dyDescent="0.25">
      <c r="G94" s="34"/>
    </row>
    <row r="97" spans="3:14" x14ac:dyDescent="0.25">
      <c r="C97" s="17"/>
    </row>
    <row r="104" spans="3:14" x14ac:dyDescent="0.25">
      <c r="H104" s="17"/>
    </row>
    <row r="108" spans="3:14" x14ac:dyDescent="0.25">
      <c r="J108" s="17"/>
      <c r="L108" s="17"/>
    </row>
    <row r="109" spans="3:14" x14ac:dyDescent="0.25">
      <c r="K109" s="17"/>
    </row>
    <row r="110" spans="3:14" x14ac:dyDescent="0.25">
      <c r="N110" s="17"/>
    </row>
    <row r="111" spans="3:14" x14ac:dyDescent="0.25">
      <c r="I111" s="17"/>
      <c r="M111" s="17"/>
    </row>
  </sheetData>
  <phoneticPr fontId="3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5D47F96645BD48B29F7991E706BCCE" ma:contentTypeVersion="11" ma:contentTypeDescription="Create a new document." ma:contentTypeScope="" ma:versionID="6289e86cac91d6a25a810a6add4f1678">
  <xsd:schema xmlns:xsd="http://www.w3.org/2001/XMLSchema" xmlns:xs="http://www.w3.org/2001/XMLSchema" xmlns:p="http://schemas.microsoft.com/office/2006/metadata/properties" xmlns:ns2="c02dc7c5-92d6-40e4-8076-de72fa6f9102" xmlns:ns3="2f1d61cd-c050-4168-be77-bae7416d0414" targetNamespace="http://schemas.microsoft.com/office/2006/metadata/properties" ma:root="true" ma:fieldsID="ee4b7e638ebd42e9441ebfbcc6f91f45" ns2:_="" ns3:_="">
    <xsd:import namespace="c02dc7c5-92d6-40e4-8076-de72fa6f9102"/>
    <xsd:import namespace="2f1d61cd-c050-4168-be77-bae7416d041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2dc7c5-92d6-40e4-8076-de72fa6f91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1d61cd-c050-4168-be77-bae7416d041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F91C87-1932-4D40-9795-6F97DC8D23AD}">
  <ds:schemaRefs>
    <ds:schemaRef ds:uri="http://schemas.microsoft.com/sharepoint/v3/contenttype/forms"/>
  </ds:schemaRefs>
</ds:datastoreItem>
</file>

<file path=customXml/itemProps2.xml><?xml version="1.0" encoding="utf-8"?>
<ds:datastoreItem xmlns:ds="http://schemas.openxmlformats.org/officeDocument/2006/customXml" ds:itemID="{73F750C7-ADCB-436E-94A6-807291308A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2dc7c5-92d6-40e4-8076-de72fa6f9102"/>
    <ds:schemaRef ds:uri="2f1d61cd-c050-4168-be77-bae7416d04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eBooks</vt:lpstr>
      <vt:lpstr>eAudio</vt:lpstr>
      <vt:lpstr>eVideo</vt:lpstr>
      <vt:lpstr>eMagazine</vt:lpstr>
      <vt:lpstr>Spending worksheet</vt:lpstr>
      <vt:lpstr>RLA</vt:lpstr>
      <vt:lpstr>Systemwide charts </vt:lpstr>
      <vt:lpstr>Wait time</vt:lpstr>
      <vt:lpstr>New users</vt:lpstr>
      <vt:lpstr>Unique users</vt:lpstr>
      <vt:lpstr>Holds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advocate</dc:creator>
  <cp:keywords/>
  <dc:description/>
  <cp:lastModifiedBy>Nina Acosta</cp:lastModifiedBy>
  <cp:revision/>
  <cp:lastPrinted>2026-03-05T17:50:30Z</cp:lastPrinted>
  <dcterms:created xsi:type="dcterms:W3CDTF">2013-03-31T19:55:07Z</dcterms:created>
  <dcterms:modified xsi:type="dcterms:W3CDTF">2026-08-05T14:28:34Z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0x010100E4673A863FEEB44581B005888145FE17</vt:lpwstr>
  </property>
</Properties>
</file>